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AES/"/>
    </mc:Choice>
  </mc:AlternateContent>
  <bookViews>
    <workbookView xWindow="32760" yWindow="32760" windowWidth="20490" windowHeight="5865" tabRatio="699" firstSheet="6"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1">#N/A</definedName>
    <definedName name="Activos">#N/A</definedName>
    <definedName name="ActivosP1" localSheetId="9">#N/A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1">#N/A</definedName>
    <definedName name="ActivosP1">#N/A</definedName>
    <definedName name="ActivosP10" localSheetId="9">#N/A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1">#N/A</definedName>
    <definedName name="ActivosP10">#N/A</definedName>
    <definedName name="ActivosP11" localSheetId="9">#N/A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1">#N/A</definedName>
    <definedName name="ActivosP11">#N/A</definedName>
    <definedName name="Activosp11000" localSheetId="9">#N/A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1">#N/A</definedName>
    <definedName name="Activosp11000">#N/A</definedName>
    <definedName name="ActivosP12" localSheetId="9">#N/A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1">#N/A</definedName>
    <definedName name="ActivosP12">#N/A</definedName>
    <definedName name="ActivosP2" localSheetId="9">#N/A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1">#N/A</definedName>
    <definedName name="ActivosP2">#N/A</definedName>
    <definedName name="ActivosP3" localSheetId="9">#N/A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1">#N/A</definedName>
    <definedName name="ActivosP3">#N/A</definedName>
    <definedName name="ActivosP4" localSheetId="9">#N/A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1">#N/A</definedName>
    <definedName name="ActivosP4">#N/A</definedName>
    <definedName name="ActivosP5" localSheetId="9">#N/A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1">#N/A</definedName>
    <definedName name="ActivosP5">#N/A</definedName>
    <definedName name="ActivosP6" localSheetId="9">#N/A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1">#N/A</definedName>
    <definedName name="ActivosP6">#N/A</definedName>
    <definedName name="ActivosP7" localSheetId="9">#N/A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1">#N/A</definedName>
    <definedName name="ActivosP7">#N/A</definedName>
    <definedName name="ActivosP8" localSheetId="9">#N/A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1">#N/A</definedName>
    <definedName name="ActivosP8">#N/A</definedName>
    <definedName name="ActivosP9" localSheetId="9">#N/A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1">#N/A</definedName>
    <definedName name="ActivosP9">#N/A</definedName>
    <definedName name="_xlnm.Print_Area" localSheetId="9">#N/A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8">#N/A</definedName>
    <definedName name="_xlnm.Print_Area" localSheetId="11">#N/A</definedName>
    <definedName name="Consulta__L" localSheetId="9">#N/A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1">#N/A</definedName>
    <definedName name="Consulta__L">#N/A</definedName>
    <definedName name="gloria" localSheetId="9">#N/A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1">#N/A</definedName>
    <definedName name="gloria">#N/A</definedName>
    <definedName name="pl" localSheetId="9">#N/A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1">#N/A</definedName>
    <definedName name="pl">#N/A</definedName>
  </definedNames>
  <calcPr calcId="162913"/>
</workbook>
</file>

<file path=xl/calcChain.xml><?xml version="1.0" encoding="utf-8"?>
<calcChain xmlns="http://schemas.openxmlformats.org/spreadsheetml/2006/main">
  <c r="D7" i="9" l="1"/>
  <c r="D7" i="8"/>
  <c r="C7" i="4"/>
  <c r="C7" i="7"/>
  <c r="D7" i="6"/>
  <c r="C7" i="12"/>
  <c r="C7" i="5"/>
  <c r="D7" i="3"/>
  <c r="D7" i="2"/>
  <c r="L15" i="11"/>
  <c r="E15" i="11"/>
</calcChain>
</file>

<file path=xl/comments1.xml><?xml version="1.0" encoding="utf-8"?>
<comments xmlns="http://schemas.openxmlformats.org/spreadsheetml/2006/main">
  <authors>
    <author>RONIN</author>
  </authors>
  <commentLis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2.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4.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6.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<sst xmlns="http://schemas.openxmlformats.org/spreadsheetml/2006/main" count="453" uniqueCount="220">
  <si>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</si>
  <si>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</si>
  <si>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</si>
  <si>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</si>
  <si>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</si>
  <si>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</si>
  <si>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</si>
  <si>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</si>
  <si>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</si>
  <si>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</si>
  <si>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</si>
  <si>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</si>
  <si>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</si>
  <si>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</si>
  <si>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</si>
  <si>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</si>
  <si>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</si>
  <si>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</si>
  <si>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</si>
  <si>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</si>
  <si>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</si>
  <si>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</si>
  <si>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</si>
  <si>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</si>
  <si>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</si>
  <si>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</si>
  <si>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</si>
  <si>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</si>
  <si>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</si>
  <si>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</si>
  <si>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</si>
  <si>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</si>
  <si>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</si>
  <si>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</si>
  <si>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</si>
  <si>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</si>
  <si>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</si>
  <si>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</si>
  <si>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</si>
  <si>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</si>
  <si>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</si>
  <si>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</si>
  <si>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</si>
  <si>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</si>
  <si>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</si>
  <si>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</si>
  <si>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</si>
  <si>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</si>
  <si>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</si>
  <si>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</si>
  <si>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</si>
  <si>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</si>
  <si>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</si>
  <si>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</si>
  <si>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</si>
  <si>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</si>
  <si>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</si>
  <si>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</si>
  <si>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</si>
  <si>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</si>
  <si>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</si>
  <si>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</si>
  <si>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</si>
  <si>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</si>
  <si>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</si>
  <si>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</si>
  <si>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</si>
  <si>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</si>
  <si>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</si>
  <si>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</si>
  <si>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</si>
  <si>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</si>
  <si>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</si>
  <si>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</si>
  <si>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</si>
  <si>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</si>
  <si>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</si>
  <si>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</si>
  <si>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</si>
  <si>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</si>
  <si>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</si>
  <si>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</si>
  <si>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</si>
  <si>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</si>
  <si>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</si>
  <si>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</si>
  <si>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</si>
  <si>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</si>
  <si>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</si>
  <si>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</si>
  <si>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</si>
  <si>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</si>
  <si>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</si>
  <si>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</si>
  <si>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</si>
  <si>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</si>
  <si>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</si>
  <si>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</si>
  <si>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</si>
  <si>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</si>
  <si>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</si>
  <si>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</si>
  <si>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</si>
  <si>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</si>
  <si>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</si>
  <si>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</si>
  <si>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</si>
  <si>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</si>
  <si>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</si>
  <si>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</si>
  <si>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</si>
  <si>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</si>
  <si>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</si>
  <si>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</si>
  <si>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</si>
  <si>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</si>
  <si>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</si>
  <si>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</si>
  <si>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</si>
  <si>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</si>
  <si>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</si>
  <si>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</si>
  <si>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</si>
  <si>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</si>
  <si>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</si>
  <si>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</si>
  <si>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</si>
  <si>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</si>
  <si>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</si>
  <si>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</si>
  <si>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</si>
  <si>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</si>
  <si>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</si>
  <si>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</si>
  <si>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</si>
  <si>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</si>
  <si>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</si>
  <si>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</si>
  <si>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</si>
  <si>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</si>
  <si>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t>
  </si>
  <si>
    <t>% de cumplimiento</t>
  </si>
  <si>
    <t>Gerentes del proyecto</t>
  </si>
  <si>
    <t>Que los usuarios no sean receptivos a la estrategia pedagógica</t>
  </si>
  <si>
    <t>Presidencia de la República</t>
  </si>
  <si>
    <t>N/A</t>
  </si>
  <si>
    <t>Líder funcional</t>
  </si>
  <si>
    <t xml:space="preserve">INTERNO </t>
  </si>
  <si>
    <t>EXTERNO</t>
  </si>
  <si>
    <t>Ministerio de Comercio, Industria y Turismo</t>
  </si>
  <si>
    <t>Informa sobre ejecución de entregables asignados</t>
  </si>
  <si>
    <t>Trimestralmente</t>
  </si>
  <si>
    <t>Cuando la soliciten</t>
  </si>
  <si>
    <t>Documento de seguimiento de entregables bajo su responsabilidad.</t>
  </si>
  <si>
    <t>Documento de seguimiento de entregables del proyecto y evidencias</t>
  </si>
  <si>
    <t xml:space="preserve">Solicita Información sobre gestión y avance del proyecto de manera integral o parcializada, con fecha de corte trimestral </t>
  </si>
  <si>
    <t>Solicita Información sobre gestión y avance del proyecto de manera integral o parcializada, con fecha de corte anual.</t>
  </si>
  <si>
    <t>Plazo y temáticas</t>
  </si>
  <si>
    <t>Evidencias</t>
  </si>
  <si>
    <t>Lograr un marco normativo adecuado que facilite el cumplimiento de la Misión.</t>
  </si>
  <si>
    <t>ESPECÍFICO</t>
  </si>
  <si>
    <t>Universidades</t>
  </si>
  <si>
    <t>Gremios</t>
  </si>
  <si>
    <t>Sociedades</t>
  </si>
  <si>
    <t>Asesor Viceministerio Desarrollo Empresarial</t>
  </si>
  <si>
    <t>Decanos</t>
  </si>
  <si>
    <t>Representantes legales</t>
  </si>
  <si>
    <t>Delegados</t>
  </si>
  <si>
    <t xml:space="preserve">Documento de solicitud de avance del proyecto. </t>
  </si>
  <si>
    <t>Correo</t>
  </si>
  <si>
    <t>Correo / Reuniones</t>
  </si>
  <si>
    <t>Participar en alianzas con Supersociedades para implementar el plan de pedagogía</t>
  </si>
  <si>
    <t>Ser receptor del plan de pedagogía</t>
  </si>
  <si>
    <t>Cuando los convoquen</t>
  </si>
  <si>
    <t>Según cronograma</t>
  </si>
  <si>
    <t>Listado de asistencia</t>
  </si>
  <si>
    <t>Convenios o acuerdos</t>
  </si>
  <si>
    <t>Cumplimiento del convenio o del acuerdo</t>
  </si>
  <si>
    <t>Asistencia a las jornadas</t>
  </si>
  <si>
    <t>Funcionario designado</t>
  </si>
  <si>
    <t xml:space="preserve">Reforzar la estrategia de comunicación. </t>
  </si>
  <si>
    <t>Preparar el texto de la propuesta de política y demás actividades relacionadas.</t>
  </si>
  <si>
    <t xml:space="preserve">1.Implementación de la política de supervisión de Sociedades BIC
</t>
  </si>
  <si>
    <t>Director de cumplimiento y Juan David Soler</t>
  </si>
  <si>
    <t xml:space="preserve">Implementación de la política de supervisión de sociedades BIC
</t>
  </si>
  <si>
    <t xml:space="preserve">1.1 Realizar la supervisión del cumplimiento de lo estipulado en la Ley 1901 de 2018 y del Decreto 2046 de 2019 mediante acciones In Situ 
</t>
  </si>
  <si>
    <t>Relación de actividades que demuestren la supervisión realizada por cada sociedad (actas, oficios, correos)</t>
  </si>
  <si>
    <t>Relación de actividades que demuestren la supervisión realizada por cada sociedad  (oficios, correos)</t>
  </si>
  <si>
    <t>1.2 Realizar la supervisión del cumplimiento de lo estipulado en la Ley 1901 de 2018 y del Decreto 2046 de 2019 mediante acciones Extra Situ</t>
  </si>
  <si>
    <t>Cuadro con la relación de jornadas pedagógicas realizadas</t>
  </si>
  <si>
    <t>Link del curso</t>
  </si>
  <si>
    <t>Fomentar el interés en la adquisición por condición BIC por más sociedades.</t>
  </si>
  <si>
    <t>Juan David Soler</t>
  </si>
  <si>
    <t>Director de Cumplimiento</t>
  </si>
  <si>
    <t>Funcionarios Grupo de Supervisión de Sociedades BIC</t>
  </si>
  <si>
    <t>Que las sociedades no cumplan con lo establecido en la normatividad</t>
  </si>
  <si>
    <t>Reforzar las acciones de supervisión para hacer un efectivo seguimiento según la realidad del ecosistema empresarial que ostentan esta condición.</t>
  </si>
  <si>
    <t xml:space="preserve">Las sociedades que no cumplan con los requisitos descritos en el alcance.  </t>
  </si>
  <si>
    <t>Cambios normativos imprevistos.</t>
  </si>
  <si>
    <t xml:space="preserve">Las sociedades cumplan con las especificaciones normativas establecidas. </t>
  </si>
  <si>
    <t>Cambios normativos con disposiciones contrarias que impidan realizar el proyecto o alguna de sus actividades</t>
  </si>
  <si>
    <t>Revisión continua de los ajustes normativos</t>
  </si>
  <si>
    <t xml:space="preserve">Que las sociedades que adopten la condición BIC cumplan con los más altos estándares a nivel normativo, para así lograr generar valor mediante el reconocimiento por parte de sus grupos de interés.
</t>
  </si>
  <si>
    <t>Que se cumplan los plazos establecidos y que las evidencias de las actividades sean las definidas en los EDT.</t>
  </si>
  <si>
    <t>Implementación de la política de supervisión de sociedades BIC - 2022</t>
  </si>
  <si>
    <r>
      <t>Ajustar la normatividad externa</t>
    </r>
    <r>
      <rPr>
        <sz val="9"/>
        <color indexed="10"/>
        <rFont val="Arial"/>
        <family val="2"/>
      </rPr>
      <t xml:space="preserve"> </t>
    </r>
    <r>
      <rPr>
        <sz val="9"/>
        <rFont val="Arial"/>
        <family val="2"/>
      </rPr>
      <t>(decretos)</t>
    </r>
  </si>
  <si>
    <t>Implementación de la política de supervisión de sociedades BIC a través de una supervisión temprana y oportuna que permitan identificar situaciones  de incumplimiento.</t>
  </si>
  <si>
    <t>Nivel de Cumplimiento del EDT del proyecto _(ID)</t>
  </si>
  <si>
    <t>Ana María Alzate - Delegado AES</t>
  </si>
  <si>
    <t xml:space="preserve">Mery Angélica Mantilla - Director de Cumplimiento </t>
  </si>
  <si>
    <t>Juan David Soler - Coordinador Grupo de Supervisión de Sociedades BIC</t>
  </si>
  <si>
    <t>Mery Angélica Mantilla - Director de Cumplimiento</t>
  </si>
  <si>
    <t>Las sociedades que adopten la condición BIC cumplan con los más altos estándares a nivel normativo, para así lograr generar valor mediante el reconocimiento por parte de sus grupos de interés.
Realizar una supervisión temprana y oportuna que permitan identificar situaciones  de incumplimiento. Fomentar el interés en la adquisición por condición BIC por más sociedades.</t>
  </si>
  <si>
    <t>i) Velar por el cumplimiento de lo estipulado mediante la Ley 1901 de 2018 y Decreto 2046 de 2019 (mediante acciones In Situ y Extra Situ).
ii) Realizar jornadas de socialización y capacitación dirigidas a sociedades con condición BIC y aquellas que estén interesadas.
iii) Realizar un curso virtual con contenido relacionado a sociedades BIC.</t>
  </si>
  <si>
    <t>1.3 Realizar jornadas de socialización y capacitación dirigidas a sociedades con condición BIC y aquellas que estén interesadas. (incluye acercamientos con la academia en caso de requerirse)</t>
  </si>
  <si>
    <t>1.4 Actualizar curso virtual con contenido relacionado a sociedades BIC.</t>
  </si>
  <si>
    <t>Se actualizó curso virtual relacionado con Sociedades BIC, con el lanzamiento del segundo módulo interactivo Estándares BIC -  https://www.supersociedades.gov.co/delegatura_aec/Paginas/curso-BIC/index-curso-BIC.aspx</t>
  </si>
  <si>
    <t xml:space="preserve">Se expidio la Circular Externa 100-000001 de 29 de marzo en el cual se modifico el plazo para presentar la informacion requerida a la entidad
Se recepciono la informacion con corte a 31 de mayo de 2022.
Con corte a 30 de agosto se estudio y analizo la informacion presentada, de tal manera que se mapearon todos los incumplimientos realizados por las sociedades BIC.
Con el analisis realizado se estructuró un acta definiendo una serie de puntajes objetivos cuyo proposito es calificar el grado de incumplimiento de las sociedades BIC, de tal forma que se pueda defiir de manera objetiva cuales sociedades deberian ser objeto de supervision In-situ, el cual esta pendiente de ser aprobado por la Delegatura
El 9 de septiembre se fijo el cronograma de visitas administrativas, el cual ya se puso en marcha, a 28 de diciembre se han sido visitadas 37 sociedades </t>
  </si>
  <si>
    <t xml:space="preserve">Se emitieron 190 oficios con el fin de efectuar supervisión Extra Situ, a través de estos  se solicitó a las sociedades que se constituyeron con anterioridad al año 2021, asistir al taller pedagógico dictado por el Grupo de Supervisión de Sociedades BIG, con el fin de ahondar en temas de cumplimiento normativo, así mismo, se han emitido ordenes correctivas respecto de la información que las sociedades nos han aportado hasta la fecha.
Se emitieron 110 ordenes correctivas con el fin de efectuar supervisión Extra Situ, a través de estas órdenes se solicitó a las sociedades que estan obligadas a presentar informacion para el año 2022, con el fin de rectificar el incumplimiento de las obligaciones adoptadas 
Se han emitido mas de 5341 oficios requiriendo informacion Extra Situ a las sociedades que hubiesen adoptado la condición BIC con corte a 31 de diciembre de 2021. </t>
  </si>
  <si>
    <t>Se realizaron 10 talleres teórico y prácticos a Sociedades BIC, con una participación de 53 personas. 
Se realizó una jornada pedagógica en cumplimiento normativo sobre:  Sociedades BIC y el Reporte de Gestión, con una participación de 694 personas. 
Se tuvo participacion en el evento ExpoBIC con 6 talleres y 153 asistentes, y un panel con participacion  del Coordinador  con 312 asistentes
Se tuvo participacion en las dos rondas de  "Mesa Redonda para el fortalecimiento de la infraestructura de reportes de sostenibilidad - UNCTAD - DNP, Superfinanciera y SuperSociedades"
Se tuvo participacion en las dos mesas de trabajo  "HR4S Colombia - PNUD" 
A septiembre en total se han celebrado 13 capacitaciones internas para los funcionarios de la Superintendencia con 198 asistentes, y 40 eventos dirigidos a usuarios externos con 2630 asistentes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</si>
</sst>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4" formatCode="dd/mm/yyyy;@"/>
    <numFmt numFmtId="185" formatCode="[$$-240A]#,##0"/>
    <numFmt numFmtId="186" formatCode="dd\-mm\-yy"/>
  </numFmts>
  <fonts count="19"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9"/>
      <color indexed="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3"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39">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4"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4" fillId="0" borderId="0" xfId="0" applyFont="1" applyBorder="1"/>
    <xf numFmtId="0" fontId="15" fillId="4" borderId="2" xfId="1" applyFont="1" applyFill="1" applyBorder="1" applyAlignment="1">
      <alignment horizontal="center" vertical="center"/>
    </xf>
    <xf numFmtId="0" fontId="4" fillId="0" borderId="3" xfId="0" applyFont="1" applyBorder="1" applyAlignment="1">
      <alignment vertical="center" wrapText="1"/>
    </xf>
    <xf numFmtId="185"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3" fillId="3" borderId="3" xfId="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 xfId="0" applyFont="1" applyFill="1" applyBorder="1" applyAlignment="1">
      <alignment horizontal="left" vertical="center"/>
    </xf>
    <xf numFmtId="0" fontId="17" fillId="6" borderId="3" xfId="0" applyFont="1" applyFill="1" applyBorder="1" applyAlignment="1">
      <alignment horizontal="center" vertical="center"/>
    </xf>
    <xf numFmtId="184" fontId="4" fillId="3" borderId="3" xfId="0" applyNumberFormat="1" applyFont="1" applyFill="1" applyBorder="1" applyAlignment="1">
      <alignment horizontal="center" vertical="center" wrapText="1"/>
    </xf>
    <xf numFmtId="0" fontId="16"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8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6"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8"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9" fontId="4" fillId="0" borderId="3" xfId="4" applyFont="1" applyBorder="1" applyAlignment="1">
      <alignment horizontal="center" vertical="center" wrapText="1"/>
    </xf>
    <xf numFmtId="0" fontId="2" fillId="0" borderId="3" xfId="0" applyFont="1" applyBorder="1" applyAlignment="1">
      <alignment horizontal="justify" wrapText="1"/>
    </xf>
    <xf numFmtId="0" fontId="16" fillId="6" borderId="3" xfId="0" applyFont="1" applyFill="1" applyBorder="1" applyAlignment="1">
      <alignment horizontal="center" vertical="center" wrapText="1"/>
    </xf>
    <xf numFmtId="0" fontId="16"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0" borderId="3" xfId="0" applyNumberFormat="1" applyFont="1" applyBorder="1" applyAlignment="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horizontal="center"/>
    </xf>
    <xf numFmtId="0" fontId="4" fillId="3" borderId="3" xfId="0" applyFont="1" applyFill="1" applyBorder="1" applyAlignment="1">
      <alignment horizontal="center" vertical="center" wrapText="1"/>
    </xf>
    <xf numFmtId="0" fontId="0" fillId="3" borderId="3" xfId="0" applyFill="1" applyBorder="1" applyAlignment="1">
      <alignment horizontal="center" vertical="center"/>
    </xf>
    <xf numFmtId="0" fontId="4" fillId="3" borderId="3" xfId="0" applyFont="1" applyFill="1" applyBorder="1" applyAlignment="1">
      <alignment vertical="center" wrapText="1"/>
    </xf>
    <xf numFmtId="0" fontId="2" fillId="0" borderId="3" xfId="0" applyFont="1" applyBorder="1" applyAlignment="1">
      <alignment horizontal="justify"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left" wrapText="1"/>
    </xf>
    <xf numFmtId="0" fontId="2" fillId="3"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14" fontId="2" fillId="0" borderId="3" xfId="0" applyNumberFormat="1" applyFont="1" applyBorder="1" applyAlignment="1">
      <alignment horizontal="center" vertical="center"/>
    </xf>
    <xf numFmtId="1" fontId="2" fillId="0" borderId="3" xfId="0" applyNumberFormat="1" applyFont="1" applyBorder="1" applyAlignment="1">
      <alignment horizontal="center" vertical="center"/>
    </xf>
    <xf numFmtId="14" fontId="2" fillId="0" borderId="3" xfId="0" applyNumberFormat="1" applyFont="1" applyBorder="1" applyAlignment="1">
      <alignment vertical="center"/>
    </xf>
    <xf numFmtId="14" fontId="2" fillId="0" borderId="3" xfId="0" applyNumberFormat="1" applyFont="1" applyBorder="1"/>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85" fontId="4" fillId="0" borderId="3"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3" xfId="0" applyFont="1" applyFill="1" applyBorder="1" applyAlignment="1">
      <alignment vertical="center" wrapText="1"/>
    </xf>
    <xf numFmtId="0" fontId="4" fillId="3" borderId="3"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4"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16"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16" fillId="6" borderId="32"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28"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26" xfId="0" applyFont="1" applyFill="1" applyBorder="1" applyAlignment="1">
      <alignment horizontal="left" vertical="center"/>
    </xf>
    <xf numFmtId="0" fontId="4" fillId="3" borderId="36" xfId="0" applyFont="1" applyFill="1" applyBorder="1" applyAlignment="1">
      <alignment horizontal="left" vertical="center"/>
    </xf>
    <xf numFmtId="0" fontId="4" fillId="3" borderId="4" xfId="0" applyFont="1" applyFill="1" applyBorder="1" applyAlignment="1">
      <alignment horizontal="left" vertical="center"/>
    </xf>
    <xf numFmtId="0" fontId="16" fillId="6" borderId="26"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6" borderId="3" xfId="0" applyFont="1" applyFill="1" applyBorder="1" applyAlignment="1">
      <alignment horizontal="center" vertical="center"/>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4" fillId="0" borderId="3" xfId="0" applyFont="1" applyBorder="1" applyAlignment="1">
      <alignment horizontal="center"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0" fillId="3" borderId="3" xfId="0" applyFill="1" applyBorder="1" applyAlignment="1">
      <alignment horizontal="left" vertical="center"/>
    </xf>
    <xf numFmtId="0" fontId="17" fillId="6" borderId="26"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0" borderId="4" xfId="0" applyFont="1" applyBorder="1" applyAlignment="1">
      <alignment horizontal="left" vertical="center" wrapText="1"/>
    </xf>
    <xf numFmtId="0" fontId="5" fillId="3" borderId="4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26" xfId="0" applyFont="1" applyFill="1" applyBorder="1" applyAlignment="1">
      <alignment horizontal="center" vertical="center"/>
    </xf>
    <xf numFmtId="0" fontId="16" fillId="6" borderId="36" xfId="0" applyFont="1" applyFill="1" applyBorder="1" applyAlignment="1">
      <alignment horizontal="center" vertical="center"/>
    </xf>
    <xf numFmtId="0" fontId="16" fillId="6" borderId="4" xfId="0" applyFont="1" applyFill="1" applyBorder="1" applyAlignment="1">
      <alignment horizontal="center" vertical="center"/>
    </xf>
    <xf numFmtId="0" fontId="4" fillId="0" borderId="36"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25"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0" borderId="26" xfId="0" applyFont="1" applyBorder="1" applyAlignment="1">
      <alignment horizontal="left" vertical="top" wrapText="1"/>
    </xf>
    <xf numFmtId="0" fontId="5" fillId="0" borderId="36" xfId="0" applyFont="1" applyBorder="1" applyAlignment="1">
      <alignment horizontal="left" vertical="top" wrapText="1"/>
    </xf>
    <xf numFmtId="0" fontId="5" fillId="0" borderId="4" xfId="0" applyFont="1" applyBorder="1" applyAlignment="1">
      <alignment horizontal="left" vertical="top" wrapText="1"/>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6"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21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527896</xdr:colOff>
      <xdr:row>22</xdr:row>
      <xdr:rowOff>42334</xdr:rowOff>
    </xdr:from>
    <xdr:to>
      <xdr:col>5</xdr:col>
      <xdr:colOff>1499396</xdr:colOff>
      <xdr:row>30</xdr:row>
      <xdr:rowOff>43226</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63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480422</xdr:colOff>
      <xdr:row>6</xdr:row>
      <xdr:rowOff>102508</xdr:rowOff>
    </xdr:from>
    <xdr:to>
      <xdr:col>14</xdr:col>
      <xdr:colOff>201027</xdr:colOff>
      <xdr:row>9</xdr:row>
      <xdr:rowOff>115262</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65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995044</xdr:colOff>
      <xdr:row>21</xdr:row>
      <xdr:rowOff>2</xdr:rowOff>
    </xdr:from>
    <xdr:to>
      <xdr:col>6</xdr:col>
      <xdr:colOff>413005</xdr:colOff>
      <xdr:row>28</xdr:row>
      <xdr:rowOff>146549</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68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355288</xdr:colOff>
      <xdr:row>1</xdr:row>
      <xdr:rowOff>56414</xdr:rowOff>
    </xdr:from>
    <xdr:to>
      <xdr:col>21</xdr:col>
      <xdr:colOff>478356</xdr:colOff>
      <xdr:row>5</xdr:row>
      <xdr:rowOff>1238</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4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248022</xdr:rowOff>
    </xdr:from>
    <xdr:to>
      <xdr:col>14</xdr:col>
      <xdr:colOff>326009</xdr:colOff>
      <xdr:row>9</xdr:row>
      <xdr:rowOff>190568</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47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190424</xdr:colOff>
      <xdr:row>4</xdr:row>
      <xdr:rowOff>94723</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49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141274</xdr:colOff>
      <xdr:row>0</xdr:row>
      <xdr:rowOff>80921</xdr:rowOff>
    </xdr:from>
    <xdr:to>
      <xdr:col>9</xdr:col>
      <xdr:colOff>321945</xdr:colOff>
      <xdr:row>6</xdr:row>
      <xdr:rowOff>3863</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5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361315</xdr:colOff>
      <xdr:row>11</xdr:row>
      <xdr:rowOff>114300</xdr:rowOff>
    </xdr:from>
    <xdr:to>
      <xdr:col>5</xdr:col>
      <xdr:colOff>1332502</xdr:colOff>
      <xdr:row>19</xdr:row>
      <xdr:rowOff>43276</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5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924106</xdr:colOff>
      <xdr:row>22</xdr:row>
      <xdr:rowOff>75293</xdr:rowOff>
    </xdr:from>
    <xdr:to>
      <xdr:col>5</xdr:col>
      <xdr:colOff>729598</xdr:colOff>
      <xdr:row>30</xdr:row>
      <xdr:rowOff>60881</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5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557742</xdr:colOff>
      <xdr:row>21</xdr:row>
      <xdr:rowOff>112607</xdr:rowOff>
    </xdr:from>
    <xdr:to>
      <xdr:col>3</xdr:col>
      <xdr:colOff>1514155</xdr:colOff>
      <xdr:row>29</xdr:row>
      <xdr:rowOff>86286</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58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100965</xdr:rowOff>
    </xdr:from>
    <xdr:to>
      <xdr:col>13</xdr:col>
      <xdr:colOff>328058</xdr:colOff>
      <xdr:row>11</xdr:row>
      <xdr:rowOff>24268</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61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view="pageLayout" topLeftCell="A4" zoomScale="130" zoomScaleNormal="85" zoomScalePageLayoutView="130" workbookViewId="0">
      <selection activeCell="E8" sqref="E8"/>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16"/>
      <c r="C2" s="117"/>
      <c r="D2" s="118" t="s">
        <v>124</v>
      </c>
      <c r="E2" s="119"/>
      <c r="F2" s="119"/>
      <c r="G2" s="119"/>
      <c r="H2" s="119"/>
      <c r="I2" s="119"/>
      <c r="J2" s="120"/>
      <c r="K2" s="130" t="s">
        <v>125</v>
      </c>
      <c r="L2" s="131"/>
      <c r="S2" s="13"/>
    </row>
    <row r="3" spans="2:19" s="3" customFormat="1" ht="23.25" customHeight="1" x14ac:dyDescent="0.2">
      <c r="B3" s="112"/>
      <c r="C3" s="113"/>
      <c r="D3" s="121" t="s">
        <v>126</v>
      </c>
      <c r="E3" s="122"/>
      <c r="F3" s="122"/>
      <c r="G3" s="122"/>
      <c r="H3" s="122"/>
      <c r="I3" s="122"/>
      <c r="J3" s="123"/>
      <c r="K3" s="132" t="s">
        <v>131</v>
      </c>
      <c r="L3" s="133"/>
      <c r="S3" s="13"/>
    </row>
    <row r="4" spans="2:19" s="3" customFormat="1" ht="24" customHeight="1" x14ac:dyDescent="0.2">
      <c r="B4" s="112"/>
      <c r="C4" s="113"/>
      <c r="D4" s="121" t="s">
        <v>127</v>
      </c>
      <c r="E4" s="122"/>
      <c r="F4" s="122"/>
      <c r="G4" s="122"/>
      <c r="H4" s="122"/>
      <c r="I4" s="122"/>
      <c r="J4" s="123"/>
      <c r="K4" s="132" t="s">
        <v>128</v>
      </c>
      <c r="L4" s="133"/>
      <c r="S4" s="13"/>
    </row>
    <row r="5" spans="2:19" s="3" customFormat="1" ht="22.5" customHeight="1" thickBot="1" x14ac:dyDescent="0.25">
      <c r="B5" s="114"/>
      <c r="C5" s="115"/>
      <c r="D5" s="124" t="s">
        <v>129</v>
      </c>
      <c r="E5" s="125"/>
      <c r="F5" s="125"/>
      <c r="G5" s="125"/>
      <c r="H5" s="125"/>
      <c r="I5" s="125"/>
      <c r="J5" s="126"/>
      <c r="K5" s="134" t="s">
        <v>130</v>
      </c>
      <c r="L5" s="135"/>
      <c r="S5" s="13"/>
    </row>
    <row r="6" spans="2:19" ht="5.25" customHeight="1" x14ac:dyDescent="0.2">
      <c r="C6" s="5"/>
      <c r="D6" s="5"/>
      <c r="E6" s="5"/>
      <c r="F6" s="5"/>
      <c r="G6" s="5"/>
      <c r="H6" s="5"/>
      <c r="I6" s="5"/>
    </row>
    <row r="7" spans="2:19" ht="29.25" customHeight="1" x14ac:dyDescent="0.2">
      <c r="C7" s="127" t="s">
        <v>0</v>
      </c>
      <c r="D7" s="127"/>
      <c r="E7" s="128" t="s">
        <v>204</v>
      </c>
      <c r="F7" s="129"/>
      <c r="G7" s="129"/>
      <c r="H7" s="129"/>
      <c r="I7" s="129"/>
      <c r="J7" s="129"/>
      <c r="K7" s="129"/>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7"/>
      <c r="C10" s="48"/>
      <c r="D10" s="48"/>
      <c r="E10" s="48"/>
      <c r="F10" s="48"/>
      <c r="G10" s="48"/>
      <c r="H10" s="48"/>
      <c r="I10" s="48"/>
      <c r="J10" s="48"/>
      <c r="K10" s="48"/>
      <c r="L10" s="49"/>
    </row>
    <row r="11" spans="2:19" ht="39.950000000000003" customHeight="1" thickBot="1" x14ac:dyDescent="0.25">
      <c r="B11" s="50"/>
      <c r="C11" s="14" t="s">
        <v>35</v>
      </c>
      <c r="D11" s="51"/>
      <c r="E11" s="14" t="s">
        <v>36</v>
      </c>
      <c r="F11" s="51"/>
      <c r="G11" s="14" t="s">
        <v>49</v>
      </c>
      <c r="H11" s="51"/>
      <c r="I11" s="14" t="s">
        <v>72</v>
      </c>
      <c r="J11" s="51"/>
      <c r="K11" s="14" t="s">
        <v>50</v>
      </c>
      <c r="L11" s="52"/>
    </row>
    <row r="12" spans="2:19" ht="15" customHeight="1" thickBot="1" x14ac:dyDescent="0.25">
      <c r="B12" s="50"/>
      <c r="C12" s="51"/>
      <c r="D12" s="51"/>
      <c r="E12" s="51"/>
      <c r="F12" s="51"/>
      <c r="G12" s="51"/>
      <c r="H12" s="51"/>
      <c r="I12" s="51"/>
      <c r="J12" s="51"/>
      <c r="K12" s="51"/>
      <c r="L12" s="52"/>
    </row>
    <row r="13" spans="2:19" ht="39.950000000000003" customHeight="1" thickBot="1" x14ac:dyDescent="0.25">
      <c r="B13" s="50"/>
      <c r="C13" s="14" t="s">
        <v>37</v>
      </c>
      <c r="D13" s="51"/>
      <c r="E13" s="14" t="s">
        <v>38</v>
      </c>
      <c r="F13" s="51"/>
      <c r="G13" s="14" t="s">
        <v>39</v>
      </c>
      <c r="H13" s="51"/>
      <c r="I13" s="14" t="s">
        <v>51</v>
      </c>
      <c r="J13" s="51"/>
      <c r="K13" s="14" t="s">
        <v>40</v>
      </c>
      <c r="L13" s="52"/>
    </row>
    <row r="14" spans="2:19" ht="15" customHeight="1" thickBot="1" x14ac:dyDescent="0.25">
      <c r="B14" s="50"/>
      <c r="C14" s="51"/>
      <c r="D14" s="51"/>
      <c r="E14" s="51"/>
      <c r="F14" s="51"/>
      <c r="G14" s="51"/>
      <c r="H14" s="51"/>
      <c r="I14" s="51"/>
      <c r="J14" s="51"/>
      <c r="K14" s="51"/>
      <c r="L14" s="52"/>
    </row>
    <row r="15" spans="2:19" ht="37.5" customHeight="1" thickBot="1" x14ac:dyDescent="0.25">
      <c r="B15" s="50"/>
      <c r="C15" s="51"/>
      <c r="D15" s="51"/>
      <c r="E15" s="51"/>
      <c r="F15" s="51"/>
      <c r="G15" s="14" t="s">
        <v>41</v>
      </c>
      <c r="H15" s="51"/>
      <c r="I15" s="51"/>
      <c r="J15" s="51"/>
      <c r="K15" s="51"/>
      <c r="L15" s="52"/>
    </row>
    <row r="16" spans="2:19" ht="12.75" thickBot="1" x14ac:dyDescent="0.25">
      <c r="B16" s="53"/>
      <c r="C16" s="54"/>
      <c r="D16" s="54"/>
      <c r="E16" s="54"/>
      <c r="F16" s="54"/>
      <c r="G16" s="54"/>
      <c r="H16" s="54"/>
      <c r="I16" s="54"/>
      <c r="J16" s="54"/>
      <c r="K16" s="54"/>
      <c r="L16" s="55"/>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scale="79"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0" zoomScale="110" zoomScaleNormal="110" workbookViewId="0">
      <selection activeCell="D23" sqref="D23"/>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92"/>
      <c r="C2" s="193"/>
      <c r="D2" s="208" t="s">
        <v>124</v>
      </c>
      <c r="E2" s="209"/>
      <c r="F2" s="209"/>
      <c r="G2" s="209"/>
      <c r="H2" s="209"/>
      <c r="I2" s="209"/>
      <c r="J2" s="210"/>
      <c r="K2" s="81"/>
      <c r="L2" s="79"/>
      <c r="M2" s="203" t="s">
        <v>125</v>
      </c>
      <c r="N2" s="203"/>
      <c r="O2" s="203"/>
      <c r="P2" s="204"/>
      <c r="R2" s="11"/>
      <c r="S2" s="11"/>
      <c r="T2" s="11"/>
      <c r="U2" s="12"/>
      <c r="AE2" s="13"/>
    </row>
    <row r="3" spans="2:31" s="3" customFormat="1" ht="23.25" customHeight="1" x14ac:dyDescent="0.2">
      <c r="B3" s="194"/>
      <c r="C3" s="181"/>
      <c r="D3" s="211" t="s">
        <v>126</v>
      </c>
      <c r="E3" s="212"/>
      <c r="F3" s="212"/>
      <c r="G3" s="212"/>
      <c r="H3" s="212"/>
      <c r="I3" s="212"/>
      <c r="J3" s="213"/>
      <c r="K3" s="21"/>
      <c r="L3" s="26"/>
      <c r="M3" s="142" t="s">
        <v>131</v>
      </c>
      <c r="N3" s="142"/>
      <c r="O3" s="142"/>
      <c r="P3" s="205"/>
      <c r="R3" s="11"/>
      <c r="S3" s="11"/>
      <c r="T3" s="11"/>
      <c r="U3" s="12"/>
      <c r="AE3" s="13"/>
    </row>
    <row r="4" spans="2:31" s="3" customFormat="1" ht="24" customHeight="1" x14ac:dyDescent="0.2">
      <c r="B4" s="194"/>
      <c r="C4" s="181"/>
      <c r="D4" s="211" t="s">
        <v>127</v>
      </c>
      <c r="E4" s="212"/>
      <c r="F4" s="212"/>
      <c r="G4" s="212"/>
      <c r="H4" s="212"/>
      <c r="I4" s="212"/>
      <c r="J4" s="213"/>
      <c r="K4" s="21"/>
      <c r="L4" s="26"/>
      <c r="M4" s="142" t="s">
        <v>128</v>
      </c>
      <c r="N4" s="142"/>
      <c r="O4" s="142"/>
      <c r="P4" s="205"/>
      <c r="R4" s="11"/>
      <c r="U4" s="12"/>
      <c r="AE4" s="13"/>
    </row>
    <row r="5" spans="2:31" s="3" customFormat="1" ht="22.5" customHeight="1" thickBot="1" x14ac:dyDescent="0.25">
      <c r="B5" s="195"/>
      <c r="C5" s="196"/>
      <c r="D5" s="214" t="s">
        <v>129</v>
      </c>
      <c r="E5" s="215"/>
      <c r="F5" s="215"/>
      <c r="G5" s="215"/>
      <c r="H5" s="215"/>
      <c r="I5" s="215"/>
      <c r="J5" s="216"/>
      <c r="K5" s="82"/>
      <c r="L5" s="80"/>
      <c r="M5" s="206" t="s">
        <v>130</v>
      </c>
      <c r="N5" s="206"/>
      <c r="O5" s="206"/>
      <c r="P5" s="207"/>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7" t="s">
        <v>0</v>
      </c>
      <c r="C7" s="127"/>
      <c r="D7" s="129" t="str">
        <f>+Proyecto!E7</f>
        <v>Implementación de la política de supervisión de sociedades BIC - 2022</v>
      </c>
      <c r="E7" s="129"/>
      <c r="F7" s="129"/>
      <c r="G7" s="129"/>
      <c r="H7" s="129"/>
      <c r="I7" s="129"/>
      <c r="J7" s="129"/>
      <c r="K7" s="129"/>
      <c r="L7" s="129"/>
      <c r="M7" s="129"/>
      <c r="N7" s="129"/>
      <c r="O7" s="129"/>
      <c r="P7" s="129"/>
      <c r="AE7" s="1"/>
    </row>
    <row r="8" spans="2:31" ht="6.75" customHeight="1" x14ac:dyDescent="0.2">
      <c r="B8" s="8"/>
      <c r="C8" s="8"/>
      <c r="D8" s="9"/>
      <c r="E8" s="9"/>
      <c r="F8" s="9"/>
      <c r="G8" s="9"/>
      <c r="H8" s="9"/>
      <c r="I8" s="9"/>
      <c r="J8" s="9"/>
      <c r="K8" s="9"/>
      <c r="L8" s="9"/>
      <c r="M8" s="9"/>
      <c r="N8" s="9"/>
      <c r="O8" s="9"/>
      <c r="P8" s="9"/>
      <c r="AE8" s="1"/>
    </row>
    <row r="10" spans="2:31" ht="72" customHeight="1" x14ac:dyDescent="0.2">
      <c r="B10" s="127" t="s">
        <v>29</v>
      </c>
      <c r="C10" s="127"/>
      <c r="D10" s="128" t="s">
        <v>212</v>
      </c>
      <c r="E10" s="129"/>
      <c r="F10" s="129"/>
      <c r="G10" s="129"/>
      <c r="H10" s="129"/>
      <c r="I10" s="129"/>
      <c r="J10" s="129"/>
      <c r="K10" s="129"/>
      <c r="L10" s="129"/>
      <c r="M10" s="129"/>
      <c r="N10" s="129"/>
      <c r="O10" s="129"/>
      <c r="P10" s="129"/>
      <c r="AE10" s="1"/>
    </row>
    <row r="12" spans="2:31" ht="30" customHeight="1" x14ac:dyDescent="0.2">
      <c r="B12" s="127" t="s">
        <v>30</v>
      </c>
      <c r="C12" s="127"/>
      <c r="D12" s="138" t="s">
        <v>197</v>
      </c>
      <c r="E12" s="138"/>
      <c r="F12" s="138"/>
      <c r="G12" s="138"/>
      <c r="H12" s="138"/>
      <c r="I12" s="138"/>
      <c r="J12" s="138"/>
      <c r="K12" s="138"/>
      <c r="L12" s="138"/>
      <c r="M12" s="138"/>
      <c r="N12" s="138"/>
      <c r="O12" s="138"/>
      <c r="P12" s="138"/>
    </row>
    <row r="13" spans="2:31" ht="6.75" customHeight="1" x14ac:dyDescent="0.2">
      <c r="B13" s="8"/>
      <c r="C13" s="8"/>
      <c r="D13" s="109"/>
      <c r="E13" s="109"/>
      <c r="F13" s="109"/>
      <c r="G13" s="109"/>
      <c r="H13" s="109"/>
      <c r="I13" s="109"/>
      <c r="J13" s="109"/>
      <c r="K13" s="109"/>
      <c r="L13" s="109"/>
      <c r="M13" s="109"/>
      <c r="N13" s="109"/>
      <c r="O13" s="109"/>
      <c r="P13" s="109"/>
      <c r="AE13" s="1"/>
    </row>
    <row r="14" spans="2:31" ht="30" customHeight="1" x14ac:dyDescent="0.2">
      <c r="B14" s="127" t="s">
        <v>31</v>
      </c>
      <c r="C14" s="127"/>
      <c r="D14" s="138" t="s">
        <v>198</v>
      </c>
      <c r="E14" s="138"/>
      <c r="F14" s="138"/>
      <c r="G14" s="138"/>
      <c r="H14" s="138"/>
      <c r="I14" s="138"/>
      <c r="J14" s="138"/>
      <c r="K14" s="138"/>
      <c r="L14" s="138"/>
      <c r="M14" s="138"/>
      <c r="N14" s="138"/>
      <c r="O14" s="138"/>
      <c r="P14" s="138"/>
    </row>
    <row r="15" spans="2:31" ht="6.75" customHeight="1" x14ac:dyDescent="0.2">
      <c r="B15" s="8"/>
      <c r="C15" s="8"/>
      <c r="D15" s="109"/>
      <c r="E15" s="109"/>
      <c r="F15" s="109"/>
      <c r="G15" s="109"/>
      <c r="H15" s="109"/>
      <c r="I15" s="109"/>
      <c r="J15" s="109"/>
      <c r="K15" s="109"/>
      <c r="L15" s="109"/>
      <c r="M15" s="109"/>
      <c r="N15" s="109"/>
      <c r="O15" s="109"/>
      <c r="P15" s="109"/>
      <c r="AE15" s="1"/>
    </row>
    <row r="16" spans="2:31" ht="30" customHeight="1" x14ac:dyDescent="0.2">
      <c r="B16" s="127" t="s">
        <v>32</v>
      </c>
      <c r="C16" s="127"/>
      <c r="D16" s="138" t="s">
        <v>199</v>
      </c>
      <c r="E16" s="138"/>
      <c r="F16" s="138"/>
      <c r="G16" s="138"/>
      <c r="H16" s="138"/>
      <c r="I16" s="138"/>
      <c r="J16" s="138"/>
      <c r="K16" s="138"/>
      <c r="L16" s="138"/>
      <c r="M16" s="138"/>
      <c r="N16" s="138"/>
      <c r="O16" s="138"/>
      <c r="P16" s="138"/>
    </row>
    <row r="17" spans="2:31" ht="6.75" customHeight="1" x14ac:dyDescent="0.2">
      <c r="B17" s="8"/>
      <c r="C17" s="8"/>
      <c r="D17" s="9"/>
      <c r="E17" s="9"/>
      <c r="F17" s="9"/>
      <c r="G17" s="9"/>
      <c r="H17" s="9"/>
      <c r="I17" s="9"/>
      <c r="J17" s="9"/>
      <c r="K17" s="9"/>
      <c r="L17" s="9"/>
      <c r="M17" s="9"/>
      <c r="N17" s="9"/>
      <c r="O17" s="9"/>
      <c r="P17" s="9"/>
      <c r="AE17" s="1"/>
    </row>
    <row r="18" spans="2:31" ht="60" customHeight="1" x14ac:dyDescent="0.2">
      <c r="B18" s="127" t="s">
        <v>33</v>
      </c>
      <c r="C18" s="127"/>
      <c r="D18" s="128" t="s">
        <v>213</v>
      </c>
      <c r="E18" s="128"/>
      <c r="F18" s="128"/>
      <c r="G18" s="128"/>
      <c r="H18" s="128"/>
      <c r="I18" s="128"/>
      <c r="J18" s="128"/>
      <c r="K18" s="128"/>
      <c r="L18" s="128"/>
      <c r="M18" s="128"/>
      <c r="N18" s="128"/>
      <c r="O18" s="128"/>
      <c r="P18" s="128"/>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27" t="s">
        <v>34</v>
      </c>
      <c r="C20" s="127"/>
      <c r="D20" s="128" t="s">
        <v>203</v>
      </c>
      <c r="E20" s="128"/>
      <c r="F20" s="128"/>
      <c r="G20" s="128"/>
      <c r="H20" s="128"/>
      <c r="I20" s="128"/>
      <c r="J20" s="128"/>
      <c r="K20" s="128"/>
      <c r="L20" s="128"/>
      <c r="M20" s="128"/>
      <c r="N20" s="128"/>
      <c r="O20" s="128"/>
      <c r="P20" s="128"/>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G20:M65492 O9:U9 G9:M9 W9:AC9 Q11:U12 O11:P11 G11:M11 W14:AC14 O14:U14 O16:U16 W11:AC12 W16:AC16 O20:U65492 G18:M18 O18:U18 W18:AC18 W20:AC65492 G14:M14 G16:M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5"/>
  <sheetViews>
    <sheetView showGridLines="0" tabSelected="1" zoomScaleNormal="100" workbookViewId="0"/>
  </sheetViews>
  <sheetFormatPr baseColWidth="10"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30.85546875" style="1" customWidth="1"/>
    <col min="7" max="9" width="17.5703125" style="1" customWidth="1"/>
    <col min="10" max="10" width="58.5703125" style="1" customWidth="1"/>
    <col min="11" max="11" width="10.710937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24"/>
      <c r="C2" s="223" t="s">
        <v>124</v>
      </c>
      <c r="D2" s="223"/>
      <c r="E2" s="223"/>
      <c r="F2" s="223"/>
      <c r="G2" s="223"/>
      <c r="H2" s="223"/>
      <c r="I2" s="223"/>
      <c r="J2" s="223"/>
      <c r="K2" s="220" t="s">
        <v>125</v>
      </c>
      <c r="L2" s="204"/>
      <c r="M2" s="73"/>
      <c r="N2" s="73"/>
    </row>
    <row r="3" spans="2:14" s="3" customFormat="1" ht="23.25" customHeight="1" x14ac:dyDescent="0.2">
      <c r="B3" s="225"/>
      <c r="C3" s="227" t="s">
        <v>126</v>
      </c>
      <c r="D3" s="227"/>
      <c r="E3" s="227"/>
      <c r="F3" s="227"/>
      <c r="G3" s="227"/>
      <c r="H3" s="227"/>
      <c r="I3" s="227"/>
      <c r="J3" s="227"/>
      <c r="K3" s="221" t="s">
        <v>131</v>
      </c>
      <c r="L3" s="205"/>
      <c r="M3" s="73"/>
      <c r="N3" s="73"/>
    </row>
    <row r="4" spans="2:14" s="3" customFormat="1" ht="24" customHeight="1" x14ac:dyDescent="0.2">
      <c r="B4" s="225"/>
      <c r="C4" s="227" t="s">
        <v>127</v>
      </c>
      <c r="D4" s="227"/>
      <c r="E4" s="227"/>
      <c r="F4" s="227"/>
      <c r="G4" s="227"/>
      <c r="H4" s="227"/>
      <c r="I4" s="227"/>
      <c r="J4" s="227"/>
      <c r="K4" s="221" t="s">
        <v>128</v>
      </c>
      <c r="L4" s="205"/>
      <c r="M4" s="73"/>
      <c r="N4" s="73"/>
    </row>
    <row r="5" spans="2:14" s="3" customFormat="1" ht="22.5" customHeight="1" thickBot="1" x14ac:dyDescent="0.25">
      <c r="B5" s="226"/>
      <c r="C5" s="228" t="s">
        <v>129</v>
      </c>
      <c r="D5" s="228"/>
      <c r="E5" s="228"/>
      <c r="F5" s="228"/>
      <c r="G5" s="228"/>
      <c r="H5" s="228"/>
      <c r="I5" s="228"/>
      <c r="J5" s="228"/>
      <c r="K5" s="222" t="s">
        <v>130</v>
      </c>
      <c r="L5" s="207"/>
      <c r="M5" s="73"/>
      <c r="N5" s="73"/>
    </row>
    <row r="6" spans="2:14" ht="5.25" customHeight="1" x14ac:dyDescent="0.2">
      <c r="B6" s="5"/>
      <c r="C6" s="5"/>
      <c r="D6" s="5"/>
      <c r="E6" s="5"/>
    </row>
    <row r="7" spans="2:14" ht="29.25" customHeight="1" x14ac:dyDescent="0.2">
      <c r="B7" s="127" t="s">
        <v>0</v>
      </c>
      <c r="C7" s="127"/>
      <c r="D7" s="128" t="s">
        <v>204</v>
      </c>
      <c r="E7" s="129"/>
      <c r="F7" s="129"/>
      <c r="G7" s="129"/>
      <c r="H7" s="129"/>
      <c r="I7" s="129"/>
      <c r="J7" s="129"/>
      <c r="K7" s="129"/>
      <c r="L7" s="129"/>
      <c r="M7" s="1"/>
    </row>
    <row r="9" spans="2:14" ht="51.75" customHeight="1" x14ac:dyDescent="0.2">
      <c r="B9" s="37" t="s">
        <v>79</v>
      </c>
      <c r="C9" s="37" t="s">
        <v>80</v>
      </c>
      <c r="D9" s="37" t="s">
        <v>81</v>
      </c>
      <c r="E9" s="38" t="s">
        <v>82</v>
      </c>
      <c r="F9" s="37" t="s">
        <v>83</v>
      </c>
      <c r="G9" s="39" t="s">
        <v>92</v>
      </c>
      <c r="H9" s="39" t="s">
        <v>93</v>
      </c>
      <c r="I9" s="39" t="s">
        <v>94</v>
      </c>
      <c r="J9" s="38" t="s">
        <v>84</v>
      </c>
      <c r="K9" s="40" t="s">
        <v>85</v>
      </c>
      <c r="L9" s="40" t="s">
        <v>86</v>
      </c>
    </row>
    <row r="10" spans="2:14" ht="15.75" customHeight="1" x14ac:dyDescent="0.2">
      <c r="B10" s="217" t="s">
        <v>182</v>
      </c>
      <c r="C10" s="218"/>
      <c r="D10" s="218"/>
      <c r="E10" s="218"/>
      <c r="F10" s="218"/>
      <c r="G10" s="218"/>
      <c r="H10" s="218"/>
      <c r="I10" s="218"/>
      <c r="J10" s="218"/>
      <c r="K10" s="218"/>
      <c r="L10" s="219"/>
    </row>
    <row r="11" spans="2:14" ht="270" customHeight="1" x14ac:dyDescent="0.2">
      <c r="B11" s="25" t="s">
        <v>185</v>
      </c>
      <c r="C11" s="25" t="s">
        <v>186</v>
      </c>
      <c r="D11" s="26">
        <v>20</v>
      </c>
      <c r="E11" s="83">
        <v>0.3</v>
      </c>
      <c r="F11" s="94" t="s">
        <v>183</v>
      </c>
      <c r="G11" s="99">
        <v>44564</v>
      </c>
      <c r="H11" s="99">
        <v>44926</v>
      </c>
      <c r="I11" s="100"/>
      <c r="J11" s="15" t="s">
        <v>217</v>
      </c>
      <c r="K11" s="101"/>
      <c r="L11" s="83">
        <v>0.3</v>
      </c>
    </row>
    <row r="12" spans="2:14" ht="204" customHeight="1" x14ac:dyDescent="0.2">
      <c r="B12" s="25" t="s">
        <v>188</v>
      </c>
      <c r="C12" s="25" t="s">
        <v>187</v>
      </c>
      <c r="D12" s="26">
        <v>50</v>
      </c>
      <c r="E12" s="83">
        <v>0.3</v>
      </c>
      <c r="F12" s="94" t="s">
        <v>183</v>
      </c>
      <c r="G12" s="99">
        <v>44564</v>
      </c>
      <c r="H12" s="99">
        <v>44926</v>
      </c>
      <c r="I12" s="100"/>
      <c r="J12" s="15" t="s">
        <v>218</v>
      </c>
      <c r="K12" s="101"/>
      <c r="L12" s="83">
        <v>0.3</v>
      </c>
    </row>
    <row r="13" spans="2:14" ht="240.75" customHeight="1" x14ac:dyDescent="0.2">
      <c r="B13" s="25" t="s">
        <v>214</v>
      </c>
      <c r="C13" s="25" t="s">
        <v>189</v>
      </c>
      <c r="D13" s="26">
        <v>10</v>
      </c>
      <c r="E13" s="83">
        <v>0.2</v>
      </c>
      <c r="F13" s="94" t="s">
        <v>183</v>
      </c>
      <c r="G13" s="99">
        <v>44564</v>
      </c>
      <c r="H13" s="99">
        <v>44926</v>
      </c>
      <c r="I13" s="100"/>
      <c r="J13" s="15" t="s">
        <v>219</v>
      </c>
      <c r="K13" s="102"/>
      <c r="L13" s="83">
        <v>0.2</v>
      </c>
    </row>
    <row r="14" spans="2:14" ht="96.75" customHeight="1" x14ac:dyDescent="0.2">
      <c r="B14" s="25" t="s">
        <v>215</v>
      </c>
      <c r="C14" s="25" t="s">
        <v>190</v>
      </c>
      <c r="D14" s="26">
        <v>1</v>
      </c>
      <c r="E14" s="83">
        <v>0.2</v>
      </c>
      <c r="F14" s="94" t="s">
        <v>183</v>
      </c>
      <c r="G14" s="99">
        <v>44564</v>
      </c>
      <c r="H14" s="99">
        <v>44926</v>
      </c>
      <c r="I14" s="100"/>
      <c r="J14" s="15" t="s">
        <v>216</v>
      </c>
      <c r="K14" s="102"/>
      <c r="L14" s="83">
        <v>0.2</v>
      </c>
    </row>
    <row r="15" spans="2:14" ht="12.75" x14ac:dyDescent="0.2">
      <c r="B15" s="25"/>
      <c r="C15" s="26"/>
      <c r="D15" s="26"/>
      <c r="E15" s="88">
        <f>SUM(E11:E14)</f>
        <v>1</v>
      </c>
      <c r="F15" s="84"/>
      <c r="G15" s="26"/>
      <c r="H15" s="26"/>
      <c r="I15" s="26"/>
      <c r="J15" s="26"/>
      <c r="K15" s="26"/>
      <c r="L15" s="88">
        <f>L11+L12+L13+L14</f>
        <v>1</v>
      </c>
    </row>
  </sheetData>
  <mergeCells count="12">
    <mergeCell ref="C4:J4"/>
    <mergeCell ref="C5:J5"/>
    <mergeCell ref="B10:L10"/>
    <mergeCell ref="K2:L2"/>
    <mergeCell ref="K3:L3"/>
    <mergeCell ref="K4:L4"/>
    <mergeCell ref="K5:L5"/>
    <mergeCell ref="B7:C7"/>
    <mergeCell ref="D7:L7"/>
    <mergeCell ref="C2:J2"/>
    <mergeCell ref="B2:B5"/>
    <mergeCell ref="C3:J3"/>
  </mergeCells>
  <dataValidations count="1">
    <dataValidation type="whole" allowBlank="1" showInputMessage="1" showErrorMessage="1" sqref="F8:K8 F16:F65449 G15:K65449">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Normal="100" workbookViewId="0">
      <selection activeCell="D8" sqref="D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30"/>
      <c r="C2" s="231"/>
      <c r="D2" s="236" t="s">
        <v>124</v>
      </c>
      <c r="E2" s="209"/>
      <c r="F2" s="209"/>
      <c r="G2" s="209"/>
      <c r="H2" s="209"/>
      <c r="I2" s="209"/>
      <c r="J2" s="209"/>
      <c r="K2" s="77"/>
      <c r="L2" s="77"/>
      <c r="M2" s="220" t="s">
        <v>125</v>
      </c>
      <c r="N2" s="203"/>
      <c r="O2" s="203"/>
      <c r="P2" s="204"/>
      <c r="R2" s="11"/>
      <c r="S2" s="11"/>
      <c r="T2" s="11" t="s">
        <v>136</v>
      </c>
      <c r="U2" s="12"/>
      <c r="AE2" s="13"/>
    </row>
    <row r="3" spans="2:31" s="3" customFormat="1" ht="23.25" customHeight="1" x14ac:dyDescent="0.2">
      <c r="B3" s="232"/>
      <c r="C3" s="233"/>
      <c r="D3" s="237" t="s">
        <v>126</v>
      </c>
      <c r="E3" s="212"/>
      <c r="F3" s="212"/>
      <c r="G3" s="212"/>
      <c r="H3" s="212"/>
      <c r="I3" s="212"/>
      <c r="J3" s="212"/>
      <c r="K3" s="76"/>
      <c r="L3" s="76"/>
      <c r="M3" s="221" t="s">
        <v>131</v>
      </c>
      <c r="N3" s="142"/>
      <c r="O3" s="142"/>
      <c r="P3" s="205"/>
      <c r="R3" s="11"/>
      <c r="S3" s="11"/>
      <c r="T3" s="11" t="s">
        <v>137</v>
      </c>
      <c r="U3" s="12"/>
      <c r="AE3" s="13"/>
    </row>
    <row r="4" spans="2:31" s="3" customFormat="1" ht="24" customHeight="1" x14ac:dyDescent="0.2">
      <c r="B4" s="232"/>
      <c r="C4" s="233"/>
      <c r="D4" s="237" t="s">
        <v>127</v>
      </c>
      <c r="E4" s="212"/>
      <c r="F4" s="212"/>
      <c r="G4" s="212"/>
      <c r="H4" s="212"/>
      <c r="I4" s="212"/>
      <c r="J4" s="212"/>
      <c r="K4" s="76"/>
      <c r="L4" s="76"/>
      <c r="M4" s="221" t="s">
        <v>128</v>
      </c>
      <c r="N4" s="142"/>
      <c r="O4" s="142"/>
      <c r="P4" s="205"/>
      <c r="R4" s="11"/>
      <c r="T4" s="11" t="s">
        <v>138</v>
      </c>
      <c r="U4" s="12"/>
      <c r="AE4" s="13"/>
    </row>
    <row r="5" spans="2:31" s="3" customFormat="1" ht="22.5" customHeight="1" thickBot="1" x14ac:dyDescent="0.25">
      <c r="B5" s="234"/>
      <c r="C5" s="235"/>
      <c r="D5" s="238" t="s">
        <v>129</v>
      </c>
      <c r="E5" s="215"/>
      <c r="F5" s="215"/>
      <c r="G5" s="215"/>
      <c r="H5" s="215"/>
      <c r="I5" s="215"/>
      <c r="J5" s="215"/>
      <c r="K5" s="78"/>
      <c r="L5" s="78"/>
      <c r="M5" s="222" t="s">
        <v>130</v>
      </c>
      <c r="N5" s="206"/>
      <c r="O5" s="206"/>
      <c r="P5" s="207"/>
      <c r="R5" s="11"/>
      <c r="T5" s="11" t="s">
        <v>139</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7" t="s">
        <v>0</v>
      </c>
      <c r="C7" s="127"/>
      <c r="D7" s="129" t="str">
        <f>+Proyecto!E7</f>
        <v>Implementación de la política de supervisión de sociedades BIC - 2022</v>
      </c>
      <c r="E7" s="129"/>
      <c r="F7" s="129"/>
      <c r="G7" s="129"/>
      <c r="H7" s="129"/>
      <c r="I7" s="129"/>
      <c r="J7" s="129"/>
      <c r="K7" s="129"/>
      <c r="L7" s="129"/>
      <c r="M7" s="129"/>
      <c r="N7" s="129"/>
      <c r="O7" s="129"/>
      <c r="P7" s="129"/>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57" t="s">
        <v>22</v>
      </c>
      <c r="C10" s="157"/>
      <c r="D10" s="157"/>
      <c r="E10" s="157"/>
      <c r="F10" s="157"/>
      <c r="G10" s="157"/>
      <c r="H10" s="157"/>
      <c r="I10" s="157"/>
      <c r="J10" s="157"/>
      <c r="K10" s="157"/>
      <c r="L10" s="157"/>
      <c r="M10" s="157"/>
      <c r="N10" s="157"/>
      <c r="O10" s="157"/>
      <c r="P10" s="157"/>
    </row>
    <row r="11" spans="2:31" ht="21.95" customHeight="1" x14ac:dyDescent="0.2">
      <c r="B11" s="155" t="s">
        <v>132</v>
      </c>
      <c r="C11" s="155"/>
      <c r="D11" s="155"/>
      <c r="E11" s="155"/>
      <c r="F11" s="85" t="s">
        <v>133</v>
      </c>
      <c r="G11" s="155" t="s">
        <v>134</v>
      </c>
      <c r="H11" s="155"/>
      <c r="I11" s="155"/>
      <c r="J11" s="155"/>
      <c r="K11" s="86"/>
      <c r="L11" s="86"/>
      <c r="M11" s="155" t="s">
        <v>135</v>
      </c>
      <c r="N11" s="155"/>
      <c r="O11" s="155"/>
      <c r="P11" s="155"/>
    </row>
    <row r="12" spans="2:31" ht="41.25" customHeight="1" x14ac:dyDescent="0.2">
      <c r="B12" s="164" t="s">
        <v>195</v>
      </c>
      <c r="C12" s="164"/>
      <c r="D12" s="164"/>
      <c r="E12" s="164"/>
      <c r="F12" s="26" t="s">
        <v>137</v>
      </c>
      <c r="G12" s="164" t="s">
        <v>196</v>
      </c>
      <c r="H12" s="164"/>
      <c r="I12" s="164"/>
      <c r="J12" s="164"/>
      <c r="K12" s="15"/>
      <c r="L12" s="15"/>
      <c r="M12" s="164" t="s">
        <v>60</v>
      </c>
      <c r="N12" s="164"/>
      <c r="O12" s="164"/>
      <c r="P12" s="164"/>
    </row>
    <row r="13" spans="2:31" ht="21.95" customHeight="1" x14ac:dyDescent="0.2">
      <c r="B13" s="164" t="s">
        <v>143</v>
      </c>
      <c r="C13" s="164"/>
      <c r="D13" s="164"/>
      <c r="E13" s="164"/>
      <c r="F13" s="26" t="s">
        <v>137</v>
      </c>
      <c r="G13" s="164" t="s">
        <v>180</v>
      </c>
      <c r="H13" s="164"/>
      <c r="I13" s="164"/>
      <c r="J13" s="164"/>
      <c r="K13" s="15"/>
      <c r="L13" s="15"/>
      <c r="M13" s="164" t="s">
        <v>62</v>
      </c>
      <c r="N13" s="164"/>
      <c r="O13" s="164"/>
      <c r="P13" s="164"/>
    </row>
    <row r="14" spans="2:31" ht="21.95" customHeight="1" x14ac:dyDescent="0.2">
      <c r="B14" s="229" t="s">
        <v>200</v>
      </c>
      <c r="C14" s="229"/>
      <c r="D14" s="229"/>
      <c r="E14" s="229"/>
      <c r="F14" s="105" t="s">
        <v>137</v>
      </c>
      <c r="G14" s="229" t="s">
        <v>201</v>
      </c>
      <c r="H14" s="229"/>
      <c r="I14" s="229"/>
      <c r="J14" s="229"/>
      <c r="K14" s="110"/>
      <c r="L14" s="110"/>
      <c r="M14" s="229" t="s">
        <v>60</v>
      </c>
      <c r="N14" s="229"/>
      <c r="O14" s="229"/>
      <c r="P14" s="229"/>
    </row>
    <row r="15" spans="2:31" ht="21.95" customHeight="1" x14ac:dyDescent="0.2">
      <c r="B15" s="164"/>
      <c r="C15" s="164"/>
      <c r="D15" s="164"/>
      <c r="E15" s="164"/>
      <c r="F15" s="26"/>
      <c r="G15" s="164"/>
      <c r="H15" s="164"/>
      <c r="I15" s="164"/>
      <c r="J15" s="164"/>
      <c r="K15" s="15"/>
      <c r="L15" s="15"/>
      <c r="M15" s="164"/>
      <c r="N15" s="164"/>
      <c r="O15" s="164"/>
      <c r="P15" s="164"/>
    </row>
    <row r="16" spans="2:31" ht="21.95" customHeight="1" x14ac:dyDescent="0.2">
      <c r="B16" s="164"/>
      <c r="C16" s="164"/>
      <c r="D16" s="164"/>
      <c r="E16" s="164"/>
      <c r="F16" s="26"/>
      <c r="G16" s="164"/>
      <c r="H16" s="164"/>
      <c r="I16" s="164"/>
      <c r="J16" s="164"/>
      <c r="K16" s="15"/>
      <c r="L16" s="15"/>
      <c r="M16" s="164"/>
      <c r="N16" s="164"/>
      <c r="O16" s="164"/>
      <c r="P16" s="164"/>
    </row>
    <row r="18" spans="2:16" ht="21.95" customHeight="1" x14ac:dyDescent="0.2">
      <c r="B18" s="157" t="s">
        <v>23</v>
      </c>
      <c r="C18" s="157"/>
      <c r="D18" s="157"/>
      <c r="E18" s="157"/>
      <c r="F18" s="157"/>
      <c r="G18" s="157"/>
      <c r="H18" s="157"/>
      <c r="I18" s="157"/>
      <c r="J18" s="157"/>
      <c r="K18" s="157"/>
      <c r="L18" s="157"/>
      <c r="M18" s="157"/>
      <c r="N18" s="157"/>
      <c r="O18" s="157"/>
      <c r="P18" s="157"/>
    </row>
    <row r="19" spans="2:16" ht="21.95" customHeight="1" x14ac:dyDescent="0.2">
      <c r="B19" s="128" t="s">
        <v>24</v>
      </c>
      <c r="C19" s="128"/>
      <c r="D19" s="128"/>
      <c r="E19" s="128"/>
      <c r="F19" s="128"/>
      <c r="G19" s="128"/>
      <c r="H19" s="128"/>
      <c r="I19" s="128"/>
      <c r="J19" s="128"/>
      <c r="K19" s="128"/>
      <c r="L19" s="128"/>
      <c r="M19" s="128"/>
      <c r="N19" s="128"/>
      <c r="O19" s="128"/>
      <c r="P19" s="128"/>
    </row>
  </sheetData>
  <mergeCells count="32">
    <mergeCell ref="D4:J4"/>
    <mergeCell ref="D5:J5"/>
    <mergeCell ref="B7:C7"/>
    <mergeCell ref="D7:P7"/>
    <mergeCell ref="M2:P2"/>
    <mergeCell ref="M3:P3"/>
    <mergeCell ref="M13:P13"/>
    <mergeCell ref="B15:E15"/>
    <mergeCell ref="G14:J14"/>
    <mergeCell ref="M14:P14"/>
    <mergeCell ref="G15:J15"/>
    <mergeCell ref="M15:P15"/>
    <mergeCell ref="M11:P11"/>
    <mergeCell ref="B16:E16"/>
    <mergeCell ref="M4:P4"/>
    <mergeCell ref="M5:P5"/>
    <mergeCell ref="M16:P16"/>
    <mergeCell ref="B12:E12"/>
    <mergeCell ref="B10:P10"/>
    <mergeCell ref="B2:C5"/>
    <mergeCell ref="D2:J2"/>
    <mergeCell ref="D3:J3"/>
    <mergeCell ref="B18:P18"/>
    <mergeCell ref="B19:P19"/>
    <mergeCell ref="B11:E11"/>
    <mergeCell ref="G11:J11"/>
    <mergeCell ref="G16:J16"/>
    <mergeCell ref="B13:E13"/>
    <mergeCell ref="M12:P12"/>
    <mergeCell ref="B14:E14"/>
    <mergeCell ref="G13:J13"/>
    <mergeCell ref="G12:J12"/>
  </mergeCells>
  <conditionalFormatting sqref="F15:F16">
    <cfRule type="containsText" dxfId="15" priority="13" operator="containsText" text="Extremo">
      <formula>NOT(ISERROR(SEARCH("Extremo",F15)))</formula>
    </cfRule>
    <cfRule type="containsText" dxfId="14" priority="14" operator="containsText" text="Alto">
      <formula>NOT(ISERROR(SEARCH("Alto",F15)))</formula>
    </cfRule>
    <cfRule type="containsText" dxfId="13" priority="15" operator="containsText" text="Medio">
      <formula>NOT(ISERROR(SEARCH("Medio",F15)))</formula>
    </cfRule>
    <cfRule type="containsText" dxfId="3" priority="16" operator="containsText" text="Bajo">
      <formula>NOT(ISERROR(SEARCH("Bajo",F15)))</formula>
    </cfRule>
  </conditionalFormatting>
  <conditionalFormatting sqref="F12">
    <cfRule type="containsText" dxfId="12" priority="9" operator="containsText" text="Extremo">
      <formula>NOT(ISERROR(SEARCH("Extremo",F12)))</formula>
    </cfRule>
    <cfRule type="containsText" dxfId="11" priority="10" operator="containsText" text="Alto">
      <formula>NOT(ISERROR(SEARCH("Alto",F12)))</formula>
    </cfRule>
    <cfRule type="containsText" dxfId="10" priority="11" operator="containsText" text="Medio">
      <formula>NOT(ISERROR(SEARCH("Medio",F12)))</formula>
    </cfRule>
    <cfRule type="containsText" dxfId="2" priority="12" operator="containsText" text="Bajo">
      <formula>NOT(ISERROR(SEARCH("Bajo",F12)))</formula>
    </cfRule>
  </conditionalFormatting>
  <conditionalFormatting sqref="F13">
    <cfRule type="containsText" dxfId="9" priority="5" operator="containsText" text="Extremo">
      <formula>NOT(ISERROR(SEARCH("Extremo",F13)))</formula>
    </cfRule>
    <cfRule type="containsText" dxfId="8" priority="6" operator="containsText" text="Alto">
      <formula>NOT(ISERROR(SEARCH("Alto",F13)))</formula>
    </cfRule>
    <cfRule type="containsText" dxfId="7" priority="7" operator="containsText" text="Medio">
      <formula>NOT(ISERROR(SEARCH("Medio",F13)))</formula>
    </cfRule>
    <cfRule type="containsText" dxfId="1" priority="8" operator="containsText" text="Bajo">
      <formula>NOT(ISERROR(SEARCH("Bajo",F13)))</formula>
    </cfRule>
  </conditionalFormatting>
  <conditionalFormatting sqref="F14">
    <cfRule type="containsText" dxfId="6" priority="1" operator="containsText" text="Extremo">
      <formula>NOT(ISERROR(SEARCH("Extremo",F14)))</formula>
    </cfRule>
    <cfRule type="containsText" dxfId="5" priority="2" operator="containsText" text="Alto">
      <formula>NOT(ISERROR(SEARCH("Alto",F14)))</formula>
    </cfRule>
    <cfRule type="containsText" dxfId="4" priority="3" operator="containsText" text="Medio">
      <formula>NOT(ISERROR(SEARCH("Medio",F14)))</formula>
    </cfRule>
    <cfRule type="containsText" dxfId="0" priority="4" operator="containsText" text="Bajo">
      <formula>NOT(ISERROR(SEARCH("Bajo",F14)))</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0" t="s">
        <v>107</v>
      </c>
      <c r="C4" s="20" t="s">
        <v>57</v>
      </c>
      <c r="E4" s="20" t="s">
        <v>58</v>
      </c>
      <c r="G4" s="20" t="s">
        <v>59</v>
      </c>
      <c r="I4" s="20" t="s">
        <v>66</v>
      </c>
      <c r="K4" s="20" t="s">
        <v>67</v>
      </c>
      <c r="M4" s="20"/>
      <c r="O4" s="20" t="s">
        <v>99</v>
      </c>
      <c r="Q4" s="20" t="s">
        <v>110</v>
      </c>
    </row>
    <row r="5" spans="1:17" x14ac:dyDescent="0.2">
      <c r="A5" t="s">
        <v>108</v>
      </c>
      <c r="C5" s="19" t="s">
        <v>52</v>
      </c>
      <c r="E5" s="19" t="s">
        <v>53</v>
      </c>
      <c r="G5" s="19" t="s">
        <v>60</v>
      </c>
      <c r="I5" s="19" t="s">
        <v>96</v>
      </c>
      <c r="K5" s="19" t="s">
        <v>68</v>
      </c>
      <c r="M5" t="s">
        <v>87</v>
      </c>
      <c r="O5" s="19" t="s">
        <v>100</v>
      </c>
      <c r="Q5" t="s">
        <v>113</v>
      </c>
    </row>
    <row r="6" spans="1:17" x14ac:dyDescent="0.2">
      <c r="A6" t="s">
        <v>109</v>
      </c>
      <c r="C6" s="19" t="s">
        <v>55</v>
      </c>
      <c r="E6" s="19" t="s">
        <v>56</v>
      </c>
      <c r="G6" s="19" t="s">
        <v>61</v>
      </c>
      <c r="I6" s="19" t="s">
        <v>97</v>
      </c>
      <c r="K6" s="19" t="s">
        <v>69</v>
      </c>
      <c r="M6" t="s">
        <v>95</v>
      </c>
      <c r="O6" s="19" t="s">
        <v>101</v>
      </c>
      <c r="Q6" t="s">
        <v>114</v>
      </c>
    </row>
    <row r="7" spans="1:17" x14ac:dyDescent="0.2">
      <c r="C7" s="19" t="s">
        <v>54</v>
      </c>
      <c r="G7" s="19" t="s">
        <v>62</v>
      </c>
      <c r="K7" s="22" t="s">
        <v>70</v>
      </c>
      <c r="O7" s="22" t="s">
        <v>102</v>
      </c>
      <c r="Q7" t="s">
        <v>115</v>
      </c>
    </row>
    <row r="8" spans="1:17" x14ac:dyDescent="0.2">
      <c r="O8" s="22" t="s">
        <v>103</v>
      </c>
      <c r="Q8" t="s">
        <v>116</v>
      </c>
    </row>
    <row r="9" spans="1:17" x14ac:dyDescent="0.2">
      <c r="O9" s="22" t="s">
        <v>104</v>
      </c>
      <c r="Q9" t="s">
        <v>117</v>
      </c>
    </row>
    <row r="10" spans="1:17" x14ac:dyDescent="0.2">
      <c r="O10" s="22" t="s">
        <v>105</v>
      </c>
      <c r="Q10" t="s">
        <v>118</v>
      </c>
    </row>
    <row r="11" spans="1:17" x14ac:dyDescent="0.2">
      <c r="O11" s="22" t="s">
        <v>78</v>
      </c>
      <c r="Q11" t="s">
        <v>119</v>
      </c>
    </row>
    <row r="12" spans="1:17" x14ac:dyDescent="0.2">
      <c r="Q12" t="s">
        <v>120</v>
      </c>
    </row>
    <row r="14" spans="1:17" x14ac:dyDescent="0.2">
      <c r="Q14" s="20"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19"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21"/>
  <sheetViews>
    <sheetView showGridLines="0" zoomScale="110" zoomScaleNormal="110" workbookViewId="0">
      <selection activeCell="E16" sqref="E16"/>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16"/>
      <c r="C2" s="117"/>
      <c r="D2" s="118" t="s">
        <v>124</v>
      </c>
      <c r="E2" s="119"/>
      <c r="F2" s="119"/>
      <c r="G2" s="119"/>
      <c r="H2" s="119"/>
      <c r="I2" s="119"/>
      <c r="J2" s="120"/>
      <c r="K2" s="130" t="s">
        <v>125</v>
      </c>
      <c r="L2" s="139"/>
      <c r="M2" s="130" t="s">
        <v>125</v>
      </c>
      <c r="N2" s="151"/>
      <c r="O2" s="151"/>
      <c r="P2" s="131"/>
      <c r="R2" s="11"/>
      <c r="S2" s="11"/>
      <c r="T2" s="11"/>
      <c r="U2" s="12"/>
      <c r="AE2" s="13"/>
    </row>
    <row r="3" spans="2:31" s="3" customFormat="1" ht="23.25" customHeight="1" x14ac:dyDescent="0.2">
      <c r="B3" s="112"/>
      <c r="C3" s="113"/>
      <c r="D3" s="121" t="s">
        <v>126</v>
      </c>
      <c r="E3" s="122"/>
      <c r="F3" s="122"/>
      <c r="G3" s="122"/>
      <c r="H3" s="122"/>
      <c r="I3" s="122"/>
      <c r="J3" s="123"/>
      <c r="K3" s="132" t="s">
        <v>131</v>
      </c>
      <c r="L3" s="140"/>
      <c r="M3" s="152" t="s">
        <v>131</v>
      </c>
      <c r="N3" s="153"/>
      <c r="O3" s="153"/>
      <c r="P3" s="154"/>
      <c r="R3" s="11"/>
      <c r="S3" s="11"/>
      <c r="T3" s="11"/>
      <c r="U3" s="12"/>
      <c r="AE3" s="13"/>
    </row>
    <row r="4" spans="2:31" s="3" customFormat="1" ht="24" customHeight="1" x14ac:dyDescent="0.2">
      <c r="B4" s="112"/>
      <c r="C4" s="113"/>
      <c r="D4" s="121" t="s">
        <v>127</v>
      </c>
      <c r="E4" s="122"/>
      <c r="F4" s="122"/>
      <c r="G4" s="122"/>
      <c r="H4" s="122"/>
      <c r="I4" s="122"/>
      <c r="J4" s="123"/>
      <c r="K4" s="132" t="s">
        <v>128</v>
      </c>
      <c r="L4" s="140"/>
      <c r="M4" s="132" t="s">
        <v>128</v>
      </c>
      <c r="N4" s="128"/>
      <c r="O4" s="128"/>
      <c r="P4" s="133"/>
      <c r="R4" s="11"/>
      <c r="U4" s="12"/>
      <c r="AE4" s="13"/>
    </row>
    <row r="5" spans="2:31" s="3" customFormat="1" ht="22.5" customHeight="1" thickBot="1" x14ac:dyDescent="0.25">
      <c r="B5" s="114"/>
      <c r="C5" s="115"/>
      <c r="D5" s="124" t="s">
        <v>129</v>
      </c>
      <c r="E5" s="125"/>
      <c r="F5" s="125"/>
      <c r="G5" s="125"/>
      <c r="H5" s="125"/>
      <c r="I5" s="125"/>
      <c r="J5" s="126"/>
      <c r="K5" s="134" t="s">
        <v>130</v>
      </c>
      <c r="L5" s="141"/>
      <c r="M5" s="148" t="s">
        <v>130</v>
      </c>
      <c r="N5" s="149"/>
      <c r="O5" s="149"/>
      <c r="P5" s="150"/>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7" t="s">
        <v>0</v>
      </c>
      <c r="C7" s="127"/>
      <c r="D7" s="129" t="str">
        <f>+Proyecto!E7</f>
        <v>Implementación de la política de supervisión de sociedades BIC - 2022</v>
      </c>
      <c r="E7" s="129"/>
      <c r="F7" s="129"/>
      <c r="G7" s="129"/>
      <c r="H7" s="129"/>
      <c r="I7" s="129"/>
      <c r="J7" s="129"/>
      <c r="K7" s="129"/>
      <c r="L7" s="129"/>
      <c r="M7" s="129"/>
      <c r="N7" s="129"/>
      <c r="O7" s="129"/>
      <c r="P7" s="129"/>
      <c r="AE7" s="1"/>
    </row>
    <row r="8" spans="2:31" ht="6.75" customHeight="1" x14ac:dyDescent="0.2">
      <c r="B8" s="8"/>
      <c r="C8" s="8"/>
      <c r="D8" s="9"/>
      <c r="E8" s="9"/>
      <c r="F8" s="9"/>
      <c r="G8" s="9"/>
      <c r="H8" s="9"/>
      <c r="I8" s="9"/>
      <c r="J8" s="9"/>
      <c r="K8" s="9"/>
      <c r="L8" s="9"/>
      <c r="M8" s="9"/>
      <c r="N8" s="9"/>
      <c r="O8" s="9"/>
      <c r="P8" s="9"/>
      <c r="AE8" s="1"/>
    </row>
    <row r="9" spans="2:31" ht="39.75" customHeight="1" x14ac:dyDescent="0.2">
      <c r="B9" s="146" t="s">
        <v>25</v>
      </c>
      <c r="C9" s="147"/>
      <c r="D9" s="143" t="s">
        <v>159</v>
      </c>
      <c r="E9" s="144"/>
      <c r="F9" s="144"/>
      <c r="G9" s="144"/>
      <c r="H9" s="144"/>
      <c r="I9" s="144"/>
      <c r="J9" s="144"/>
      <c r="K9" s="144"/>
      <c r="L9" s="144"/>
      <c r="M9" s="144"/>
      <c r="N9" s="144"/>
      <c r="O9" s="144"/>
      <c r="P9" s="145"/>
      <c r="AE9" s="1"/>
    </row>
    <row r="10" spans="2:31" customFormat="1" ht="7.5" customHeight="1" x14ac:dyDescent="0.2"/>
    <row r="11" spans="2:31" ht="39.75" customHeight="1" x14ac:dyDescent="0.2">
      <c r="B11" s="146" t="s">
        <v>26</v>
      </c>
      <c r="C11" s="147"/>
      <c r="D11" s="142" t="s">
        <v>205</v>
      </c>
      <c r="E11" s="142"/>
      <c r="F11" s="142"/>
      <c r="G11" s="142"/>
      <c r="H11" s="142"/>
      <c r="I11" s="142"/>
      <c r="J11" s="142"/>
      <c r="K11" s="142"/>
      <c r="L11" s="142"/>
      <c r="M11" s="142"/>
      <c r="N11" s="142"/>
      <c r="O11" s="142"/>
      <c r="P11" s="142"/>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s="3" customFormat="1" ht="5.25" customHeight="1" x14ac:dyDescent="0.2">
      <c r="B13" s="10"/>
      <c r="C13" s="10"/>
      <c r="D13" s="43"/>
      <c r="E13" s="43"/>
      <c r="F13" s="43"/>
      <c r="G13" s="43"/>
      <c r="H13" s="43"/>
      <c r="I13" s="43"/>
      <c r="J13" s="43"/>
      <c r="K13" s="43"/>
      <c r="L13" s="43"/>
      <c r="M13" s="43"/>
      <c r="N13" s="43"/>
      <c r="O13" s="43"/>
      <c r="P13" s="43"/>
      <c r="R13" s="11"/>
      <c r="U13" s="11"/>
    </row>
    <row r="14" spans="2:31" ht="22.5" customHeight="1" x14ac:dyDescent="0.2">
      <c r="B14" s="136" t="s">
        <v>106</v>
      </c>
      <c r="C14" s="136"/>
      <c r="D14" s="44" t="s">
        <v>1</v>
      </c>
      <c r="E14" s="142" t="s">
        <v>206</v>
      </c>
      <c r="F14" s="142"/>
      <c r="G14" s="142"/>
      <c r="H14" s="142"/>
      <c r="I14" s="142"/>
      <c r="J14" s="142"/>
      <c r="K14" s="142"/>
      <c r="L14" s="142"/>
      <c r="M14" s="142"/>
      <c r="N14" s="142"/>
      <c r="O14" s="142"/>
      <c r="P14" s="142"/>
      <c r="AE14" s="1"/>
    </row>
    <row r="15" spans="2:31" s="3" customFormat="1" ht="21" customHeight="1" x14ac:dyDescent="0.2">
      <c r="B15" s="137"/>
      <c r="C15" s="137"/>
      <c r="D15" s="45" t="s">
        <v>160</v>
      </c>
      <c r="E15" s="142"/>
      <c r="F15" s="142"/>
      <c r="G15" s="142"/>
      <c r="H15" s="142"/>
      <c r="I15" s="142"/>
      <c r="J15" s="142"/>
      <c r="K15" s="142"/>
      <c r="L15" s="142"/>
      <c r="M15" s="142"/>
      <c r="N15" s="142"/>
      <c r="O15" s="142"/>
      <c r="P15" s="142"/>
      <c r="R15" s="11"/>
      <c r="U15" s="11"/>
    </row>
    <row r="16" spans="2:31" s="3" customFormat="1" ht="5.25" customHeight="1" x14ac:dyDescent="0.2">
      <c r="B16" s="10"/>
      <c r="C16" s="10"/>
      <c r="D16" s="46"/>
      <c r="E16" s="46"/>
      <c r="F16" s="46"/>
      <c r="G16" s="46"/>
      <c r="H16" s="46"/>
      <c r="I16" s="46"/>
      <c r="J16" s="46"/>
      <c r="K16" s="46"/>
      <c r="L16" s="46"/>
      <c r="M16" s="46"/>
      <c r="N16" s="46"/>
      <c r="O16" s="46"/>
      <c r="P16" s="46"/>
      <c r="R16" s="11"/>
      <c r="U16" s="11"/>
    </row>
    <row r="17" spans="2:31" ht="22.5" customHeight="1" x14ac:dyDescent="0.2">
      <c r="B17" s="136" t="s">
        <v>106</v>
      </c>
      <c r="C17" s="136"/>
      <c r="D17" s="44" t="s">
        <v>1</v>
      </c>
      <c r="E17" s="142" t="s">
        <v>191</v>
      </c>
      <c r="F17" s="142"/>
      <c r="G17" s="142"/>
      <c r="H17" s="142"/>
      <c r="I17" s="142"/>
      <c r="J17" s="142"/>
      <c r="K17" s="142"/>
      <c r="L17" s="142"/>
      <c r="M17" s="142"/>
      <c r="N17" s="142"/>
      <c r="O17" s="142"/>
      <c r="P17" s="142"/>
      <c r="AE17" s="1"/>
    </row>
    <row r="18" spans="2:31" s="3" customFormat="1" ht="21" customHeight="1" x14ac:dyDescent="0.2">
      <c r="B18" s="137"/>
      <c r="C18" s="137"/>
      <c r="D18" s="95" t="s">
        <v>160</v>
      </c>
      <c r="E18" s="142"/>
      <c r="F18" s="142"/>
      <c r="G18" s="142"/>
      <c r="H18" s="142"/>
      <c r="I18" s="142"/>
      <c r="J18" s="142"/>
      <c r="K18" s="142"/>
      <c r="L18" s="142"/>
      <c r="M18" s="142"/>
      <c r="N18" s="142"/>
      <c r="O18" s="142"/>
      <c r="P18" s="142"/>
      <c r="R18" s="11"/>
      <c r="U18" s="11"/>
    </row>
    <row r="19" spans="2:31" s="3" customFormat="1" ht="5.25" customHeight="1" x14ac:dyDescent="0.2">
      <c r="B19" s="10"/>
      <c r="C19" s="10"/>
      <c r="D19" s="46"/>
      <c r="E19" s="46"/>
      <c r="F19" s="46"/>
      <c r="G19" s="46"/>
      <c r="H19" s="46"/>
      <c r="I19" s="46"/>
      <c r="J19" s="46"/>
      <c r="K19" s="46"/>
      <c r="L19" s="46"/>
      <c r="M19" s="46"/>
      <c r="N19" s="46"/>
      <c r="O19" s="46"/>
      <c r="P19" s="46"/>
      <c r="R19" s="11"/>
      <c r="U19" s="11"/>
    </row>
    <row r="20" spans="2:31" ht="25.5" customHeight="1" x14ac:dyDescent="0.2">
      <c r="B20" s="136" t="s">
        <v>106</v>
      </c>
      <c r="C20" s="136"/>
      <c r="D20" s="103" t="s">
        <v>1</v>
      </c>
      <c r="E20" s="138" t="s">
        <v>202</v>
      </c>
      <c r="F20" s="138"/>
      <c r="G20" s="138"/>
      <c r="H20" s="138"/>
      <c r="I20" s="138"/>
      <c r="J20" s="138"/>
      <c r="K20" s="138"/>
      <c r="L20" s="138"/>
      <c r="M20" s="138"/>
      <c r="N20" s="138"/>
      <c r="O20" s="138"/>
      <c r="P20" s="138"/>
    </row>
    <row r="21" spans="2:31" ht="30" customHeight="1" x14ac:dyDescent="0.2">
      <c r="B21" s="137"/>
      <c r="C21" s="137"/>
      <c r="D21" s="104" t="s">
        <v>160</v>
      </c>
      <c r="E21" s="138"/>
      <c r="F21" s="138"/>
      <c r="G21" s="138"/>
      <c r="H21" s="138"/>
      <c r="I21" s="138"/>
      <c r="J21" s="138"/>
      <c r="K21" s="138"/>
      <c r="L21" s="138"/>
      <c r="M21" s="138"/>
      <c r="N21" s="138"/>
      <c r="O21" s="138"/>
      <c r="P21" s="138"/>
    </row>
  </sheetData>
  <mergeCells count="28">
    <mergeCell ref="E14:P15"/>
    <mergeCell ref="B9:C9"/>
    <mergeCell ref="B17:C18"/>
    <mergeCell ref="E17:P18"/>
    <mergeCell ref="B2:C2"/>
    <mergeCell ref="B3:C3"/>
    <mergeCell ref="B4:C4"/>
    <mergeCell ref="B14:C15"/>
    <mergeCell ref="M2:P2"/>
    <mergeCell ref="M3:P3"/>
    <mergeCell ref="D2:J2"/>
    <mergeCell ref="K4:L4"/>
    <mergeCell ref="D11:P11"/>
    <mergeCell ref="D9:P9"/>
    <mergeCell ref="B7:C7"/>
    <mergeCell ref="B11:C11"/>
    <mergeCell ref="M4:P4"/>
    <mergeCell ref="M5:P5"/>
    <mergeCell ref="B20:C21"/>
    <mergeCell ref="E20:P21"/>
    <mergeCell ref="B5:C5"/>
    <mergeCell ref="D7:P7"/>
    <mergeCell ref="K2:L2"/>
    <mergeCell ref="D3:J3"/>
    <mergeCell ref="K3:L3"/>
    <mergeCell ref="D4:J4"/>
    <mergeCell ref="D5:J5"/>
    <mergeCell ref="K5:L5"/>
  </mergeCells>
  <dataValidations count="1">
    <dataValidation type="whole" allowBlank="1" showInputMessage="1" showErrorMessage="1" sqref="G22:M65478 W20:AC65478 Q20:U65478 O22:P65478">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X13"/>
  <sheetViews>
    <sheetView showGridLines="0" zoomScale="110" zoomScaleNormal="110" workbookViewId="0">
      <selection activeCell="D11" sqref="D11:E11"/>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16"/>
      <c r="C2" s="117"/>
      <c r="D2" s="158" t="s">
        <v>124</v>
      </c>
      <c r="E2" s="159"/>
      <c r="F2" s="159"/>
      <c r="G2" s="159"/>
      <c r="H2" s="160"/>
      <c r="I2" s="56" t="s">
        <v>125</v>
      </c>
      <c r="J2" s="17"/>
      <c r="K2" s="17"/>
      <c r="L2" s="17"/>
      <c r="T2" s="13"/>
    </row>
    <row r="3" spans="2:24" s="3" customFormat="1" ht="23.25" customHeight="1" thickBot="1" x14ac:dyDescent="0.25">
      <c r="B3" s="112"/>
      <c r="C3" s="113"/>
      <c r="D3" s="158" t="s">
        <v>126</v>
      </c>
      <c r="E3" s="159"/>
      <c r="F3" s="159"/>
      <c r="G3" s="159"/>
      <c r="H3" s="160"/>
      <c r="I3" s="57" t="s">
        <v>131</v>
      </c>
      <c r="J3" s="17"/>
      <c r="K3" s="17"/>
      <c r="L3" s="17"/>
      <c r="T3" s="13"/>
    </row>
    <row r="4" spans="2:24" s="3" customFormat="1" ht="24" customHeight="1" thickBot="1" x14ac:dyDescent="0.25">
      <c r="B4" s="112"/>
      <c r="C4" s="113"/>
      <c r="D4" s="158" t="s">
        <v>127</v>
      </c>
      <c r="E4" s="159"/>
      <c r="F4" s="159"/>
      <c r="G4" s="159"/>
      <c r="H4" s="160"/>
      <c r="I4" s="57" t="s">
        <v>128</v>
      </c>
      <c r="J4" s="17"/>
      <c r="K4" s="17"/>
      <c r="L4" s="17"/>
      <c r="T4" s="13"/>
    </row>
    <row r="5" spans="2:24" s="3" customFormat="1" ht="22.5" customHeight="1" thickBot="1" x14ac:dyDescent="0.25">
      <c r="B5" s="114"/>
      <c r="C5" s="115"/>
      <c r="D5" s="161" t="s">
        <v>129</v>
      </c>
      <c r="E5" s="162"/>
      <c r="F5" s="162"/>
      <c r="G5" s="162"/>
      <c r="H5" s="163"/>
      <c r="I5" s="58" t="s">
        <v>130</v>
      </c>
      <c r="J5" s="17"/>
      <c r="K5" s="17"/>
      <c r="L5" s="17"/>
      <c r="T5" s="13"/>
    </row>
    <row r="6" spans="2:24" ht="5.25" customHeight="1" x14ac:dyDescent="0.2">
      <c r="B6" s="5"/>
      <c r="C6" s="5"/>
      <c r="D6" s="5"/>
      <c r="E6" s="5"/>
      <c r="F6" s="5"/>
      <c r="G6" s="5"/>
      <c r="H6" s="5"/>
      <c r="I6" s="5"/>
    </row>
    <row r="7" spans="2:24" ht="29.25" customHeight="1" x14ac:dyDescent="0.2">
      <c r="B7" s="127" t="s">
        <v>0</v>
      </c>
      <c r="C7" s="127"/>
      <c r="D7" s="129" t="str">
        <f>+Proyecto!E7</f>
        <v>Implementación de la política de supervisión de sociedades BIC - 2022</v>
      </c>
      <c r="E7" s="129"/>
      <c r="F7" s="129"/>
      <c r="G7" s="129"/>
      <c r="H7" s="129"/>
      <c r="I7" s="129"/>
      <c r="X7" s="1"/>
    </row>
    <row r="8" spans="2:24" s="3" customFormat="1" ht="10.5" customHeight="1" x14ac:dyDescent="0.2">
      <c r="B8" s="10"/>
      <c r="C8" s="10"/>
      <c r="D8" s="6"/>
      <c r="E8" s="6"/>
      <c r="F8" s="6"/>
      <c r="G8" s="6"/>
      <c r="H8" s="6"/>
      <c r="I8" s="6"/>
      <c r="N8" s="17"/>
    </row>
    <row r="9" spans="2:24" ht="18.75" customHeight="1" x14ac:dyDescent="0.2">
      <c r="B9" s="157" t="s">
        <v>112</v>
      </c>
      <c r="C9" s="157"/>
      <c r="D9" s="157"/>
      <c r="E9" s="157"/>
      <c r="F9" s="157"/>
      <c r="G9" s="157"/>
      <c r="H9" s="157"/>
      <c r="I9" s="157"/>
      <c r="X9" s="1"/>
    </row>
    <row r="10" spans="2:24" ht="28.5" customHeight="1" x14ac:dyDescent="0.2">
      <c r="B10" s="155" t="s">
        <v>27</v>
      </c>
      <c r="C10" s="155"/>
      <c r="D10" s="156" t="s">
        <v>207</v>
      </c>
      <c r="E10" s="156"/>
      <c r="F10" s="156"/>
      <c r="G10" s="156"/>
      <c r="H10" s="156"/>
      <c r="I10" s="156"/>
      <c r="X10" s="1"/>
    </row>
    <row r="11" spans="2:24" ht="22.5" customHeight="1" x14ac:dyDescent="0.2">
      <c r="B11" s="155" t="s">
        <v>1</v>
      </c>
      <c r="C11" s="155"/>
      <c r="D11" s="155" t="s">
        <v>2</v>
      </c>
      <c r="E11" s="155"/>
      <c r="F11" s="27" t="s">
        <v>3</v>
      </c>
      <c r="G11" s="42" t="s">
        <v>110</v>
      </c>
      <c r="H11" s="42" t="s">
        <v>4</v>
      </c>
      <c r="I11" s="42" t="s">
        <v>111</v>
      </c>
      <c r="X11" s="1"/>
    </row>
    <row r="12" spans="2:24" ht="25.5" customHeight="1" x14ac:dyDescent="0.2">
      <c r="B12" s="156" t="s">
        <v>52</v>
      </c>
      <c r="C12" s="156"/>
      <c r="D12" s="156" t="s">
        <v>140</v>
      </c>
      <c r="E12" s="156"/>
      <c r="F12" s="89">
        <v>1</v>
      </c>
      <c r="G12" s="87" t="s">
        <v>116</v>
      </c>
      <c r="H12" s="87" t="s">
        <v>53</v>
      </c>
      <c r="I12" s="87" t="s">
        <v>141</v>
      </c>
      <c r="X12" s="1"/>
    </row>
    <row r="13" spans="2:24" ht="24.75" customHeight="1" x14ac:dyDescent="0.2">
      <c r="B13" s="155" t="s">
        <v>5</v>
      </c>
      <c r="C13" s="155"/>
      <c r="D13" s="156" t="s">
        <v>142</v>
      </c>
      <c r="E13" s="156"/>
      <c r="F13" s="156"/>
      <c r="G13" s="156"/>
      <c r="H13" s="156"/>
      <c r="I13" s="156"/>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A4" zoomScale="110" zoomScaleNormal="110" workbookViewId="0">
      <selection activeCell="C12" sqref="C12:C14"/>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9"/>
      <c r="C2" s="161" t="s">
        <v>124</v>
      </c>
      <c r="D2" s="162"/>
      <c r="E2" s="162"/>
      <c r="F2" s="163"/>
      <c r="G2" s="56" t="s">
        <v>125</v>
      </c>
      <c r="H2" s="11"/>
      <c r="I2" s="11"/>
      <c r="J2" s="12"/>
      <c r="T2" s="13"/>
    </row>
    <row r="3" spans="2:22" s="3" customFormat="1" ht="23.25" customHeight="1" thickBot="1" x14ac:dyDescent="0.25">
      <c r="B3" s="60"/>
      <c r="C3" s="161" t="s">
        <v>126</v>
      </c>
      <c r="D3" s="162"/>
      <c r="E3" s="162"/>
      <c r="F3" s="163"/>
      <c r="G3" s="57" t="s">
        <v>131</v>
      </c>
      <c r="H3" s="11"/>
      <c r="I3" s="11"/>
      <c r="J3" s="12"/>
      <c r="T3" s="13"/>
    </row>
    <row r="4" spans="2:22" s="3" customFormat="1" ht="24" customHeight="1" thickBot="1" x14ac:dyDescent="0.25">
      <c r="B4" s="60"/>
      <c r="C4" s="161" t="s">
        <v>127</v>
      </c>
      <c r="D4" s="162"/>
      <c r="E4" s="162"/>
      <c r="F4" s="163"/>
      <c r="G4" s="57" t="s">
        <v>128</v>
      </c>
      <c r="J4" s="12"/>
      <c r="T4" s="13"/>
    </row>
    <row r="5" spans="2:22" s="3" customFormat="1" ht="22.5" customHeight="1" thickBot="1" x14ac:dyDescent="0.25">
      <c r="B5" s="61"/>
      <c r="C5" s="161" t="s">
        <v>129</v>
      </c>
      <c r="D5" s="162"/>
      <c r="E5" s="162"/>
      <c r="F5" s="163"/>
      <c r="G5" s="58" t="s">
        <v>130</v>
      </c>
      <c r="J5" s="11"/>
      <c r="T5" s="13"/>
    </row>
    <row r="6" spans="2:22" ht="5.25" customHeight="1" x14ac:dyDescent="0.2">
      <c r="B6" s="5"/>
      <c r="C6" s="5"/>
      <c r="D6" s="5"/>
      <c r="E6" s="5"/>
      <c r="F6" s="5"/>
      <c r="G6" s="5"/>
    </row>
    <row r="7" spans="2:22" ht="29.25" customHeight="1" x14ac:dyDescent="0.2">
      <c r="B7" s="33" t="s">
        <v>0</v>
      </c>
      <c r="C7" s="129" t="str">
        <f>+Proyecto!E7</f>
        <v>Implementación de la política de supervisión de sociedades BIC - 2022</v>
      </c>
      <c r="D7" s="129"/>
      <c r="E7" s="129"/>
      <c r="F7" s="129"/>
      <c r="G7" s="129"/>
      <c r="V7" s="1"/>
    </row>
    <row r="9" spans="2:22" ht="18" customHeight="1" x14ac:dyDescent="0.2">
      <c r="B9" s="157" t="s">
        <v>43</v>
      </c>
      <c r="C9" s="157"/>
      <c r="D9" s="157"/>
      <c r="E9" s="157"/>
      <c r="F9" s="157"/>
      <c r="G9" s="157"/>
    </row>
    <row r="10" spans="2:22" customFormat="1" ht="15" customHeight="1" x14ac:dyDescent="0.2"/>
    <row r="11" spans="2:22" ht="20.25" customHeight="1" x14ac:dyDescent="0.2">
      <c r="B11" s="27" t="s">
        <v>75</v>
      </c>
      <c r="C11" s="27" t="s">
        <v>6</v>
      </c>
      <c r="D11" s="27" t="s">
        <v>14</v>
      </c>
      <c r="E11" s="27" t="s">
        <v>42</v>
      </c>
      <c r="F11" s="157" t="s">
        <v>15</v>
      </c>
      <c r="G11" s="157"/>
    </row>
    <row r="12" spans="2:22" ht="85.15" customHeight="1" x14ac:dyDescent="0.2">
      <c r="B12" s="26" t="s">
        <v>60</v>
      </c>
      <c r="C12" s="26" t="s">
        <v>208</v>
      </c>
      <c r="D12" s="25" t="s">
        <v>63</v>
      </c>
      <c r="E12" s="15" t="s">
        <v>96</v>
      </c>
      <c r="F12" s="164"/>
      <c r="G12" s="164"/>
    </row>
    <row r="13" spans="2:22" ht="144" x14ac:dyDescent="0.2">
      <c r="B13" s="26" t="s">
        <v>61</v>
      </c>
      <c r="C13" s="26" t="s">
        <v>209</v>
      </c>
      <c r="D13" s="25" t="s">
        <v>64</v>
      </c>
      <c r="E13" s="15" t="s">
        <v>96</v>
      </c>
      <c r="F13" s="164"/>
      <c r="G13" s="164"/>
    </row>
    <row r="14" spans="2:22" ht="90.6" customHeight="1" x14ac:dyDescent="0.2">
      <c r="B14" s="26" t="s">
        <v>62</v>
      </c>
      <c r="C14" s="26" t="s">
        <v>210</v>
      </c>
      <c r="D14" s="25" t="s">
        <v>65</v>
      </c>
      <c r="E14" s="15" t="s">
        <v>96</v>
      </c>
      <c r="F14" s="164"/>
      <c r="G14" s="164"/>
    </row>
    <row r="15" spans="2:22" ht="18" customHeight="1" x14ac:dyDescent="0.2">
      <c r="B15" s="26"/>
      <c r="C15" s="26"/>
      <c r="D15" s="26"/>
      <c r="E15" s="15"/>
      <c r="F15" s="164"/>
      <c r="G15" s="164"/>
    </row>
    <row r="16" spans="2:22" ht="18" customHeight="1" x14ac:dyDescent="0.2">
      <c r="B16" s="26"/>
      <c r="C16" s="26"/>
      <c r="D16" s="26"/>
      <c r="E16" s="15"/>
      <c r="F16" s="164"/>
      <c r="G16" s="164"/>
    </row>
    <row r="17" spans="2:7" ht="18" customHeight="1" x14ac:dyDescent="0.2">
      <c r="B17" s="26"/>
      <c r="C17" s="26"/>
      <c r="D17" s="26"/>
      <c r="E17" s="15"/>
      <c r="F17" s="164"/>
      <c r="G17" s="164"/>
    </row>
    <row r="18" spans="2:7" ht="18" customHeight="1" x14ac:dyDescent="0.2">
      <c r="B18" s="26"/>
      <c r="C18" s="26"/>
      <c r="D18" s="26"/>
      <c r="E18" s="15"/>
      <c r="F18" s="164"/>
      <c r="G18" s="164"/>
    </row>
    <row r="19" spans="2:7" ht="18" customHeight="1" x14ac:dyDescent="0.2">
      <c r="B19" s="26"/>
      <c r="C19" s="26"/>
      <c r="D19" s="26"/>
      <c r="E19" s="15"/>
      <c r="F19" s="164"/>
      <c r="G19" s="164"/>
    </row>
    <row r="20" spans="2:7" ht="18" customHeight="1" x14ac:dyDescent="0.2">
      <c r="B20" s="26"/>
      <c r="C20" s="26"/>
      <c r="D20" s="26"/>
      <c r="E20" s="15"/>
      <c r="F20" s="164"/>
      <c r="G20" s="164"/>
    </row>
    <row r="21" spans="2:7" ht="18" customHeight="1" x14ac:dyDescent="0.2">
      <c r="B21" s="26"/>
      <c r="C21" s="26"/>
      <c r="D21" s="26"/>
      <c r="E21" s="15"/>
      <c r="F21" s="164"/>
      <c r="G21" s="164"/>
    </row>
    <row r="22" spans="2:7" x14ac:dyDescent="0.2">
      <c r="B22" s="3"/>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C7:G7"/>
    <mergeCell ref="B9:G9"/>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H22"/>
  <sheetViews>
    <sheetView zoomScale="115" zoomScaleNormal="115" workbookViewId="0">
      <selection activeCell="B19" sqref="B19"/>
    </sheetView>
  </sheetViews>
  <sheetFormatPr baseColWidth="10" defaultRowHeight="12.75" x14ac:dyDescent="0.2"/>
  <cols>
    <col min="1" max="1" width="5" style="62" customWidth="1"/>
    <col min="2" max="2" width="30.28515625" style="62" customWidth="1"/>
    <col min="3" max="3" width="25" style="62" customWidth="1"/>
    <col min="4" max="4" width="11.42578125" style="62"/>
    <col min="5" max="5" width="33" style="62" customWidth="1"/>
    <col min="6" max="6" width="20.7109375" style="62" customWidth="1"/>
    <col min="7" max="7" width="25.5703125" style="62" customWidth="1"/>
    <col min="8" max="8" width="15" style="62" customWidth="1"/>
    <col min="9" max="16384" width="11.42578125" style="62"/>
  </cols>
  <sheetData>
    <row r="1" spans="2:8" ht="13.5" thickBot="1" x14ac:dyDescent="0.25"/>
    <row r="2" spans="2:8" ht="18" customHeight="1" thickBot="1" x14ac:dyDescent="0.25">
      <c r="B2" s="67"/>
      <c r="C2" s="171" t="s">
        <v>124</v>
      </c>
      <c r="D2" s="172"/>
      <c r="E2" s="172"/>
      <c r="F2" s="172"/>
      <c r="G2" s="165" t="s">
        <v>125</v>
      </c>
      <c r="H2" s="166"/>
    </row>
    <row r="3" spans="2:8" ht="19.5" customHeight="1" thickBot="1" x14ac:dyDescent="0.25">
      <c r="B3" s="69"/>
      <c r="C3" s="171" t="s">
        <v>126</v>
      </c>
      <c r="D3" s="172"/>
      <c r="E3" s="172"/>
      <c r="F3" s="172"/>
      <c r="G3" s="167" t="s">
        <v>131</v>
      </c>
      <c r="H3" s="168"/>
    </row>
    <row r="4" spans="2:8" ht="19.5" customHeight="1" thickBot="1" x14ac:dyDescent="0.25">
      <c r="B4" s="69"/>
      <c r="C4" s="171" t="s">
        <v>127</v>
      </c>
      <c r="D4" s="172"/>
      <c r="E4" s="172"/>
      <c r="F4" s="172"/>
      <c r="G4" s="169" t="s">
        <v>128</v>
      </c>
      <c r="H4" s="170"/>
    </row>
    <row r="5" spans="2:8" ht="21.75" customHeight="1" thickBot="1" x14ac:dyDescent="0.25">
      <c r="B5" s="71"/>
      <c r="C5" s="171" t="s">
        <v>129</v>
      </c>
      <c r="D5" s="172"/>
      <c r="E5" s="172"/>
      <c r="F5" s="172"/>
      <c r="G5" s="167" t="s">
        <v>130</v>
      </c>
      <c r="H5" s="168"/>
    </row>
    <row r="6" spans="2:8" ht="21" customHeight="1" x14ac:dyDescent="0.2"/>
    <row r="7" spans="2:8" ht="22.5" customHeight="1" x14ac:dyDescent="0.2">
      <c r="B7" s="173" t="s">
        <v>77</v>
      </c>
      <c r="C7" s="174"/>
      <c r="D7" s="174"/>
      <c r="E7" s="174"/>
      <c r="F7" s="174"/>
      <c r="G7" s="174"/>
      <c r="H7" s="174"/>
    </row>
    <row r="8" spans="2:8" ht="45" customHeight="1" x14ac:dyDescent="0.2">
      <c r="B8" s="175"/>
      <c r="C8" s="175"/>
      <c r="D8" s="175"/>
      <c r="E8" s="175"/>
      <c r="F8" s="175"/>
      <c r="G8" s="175"/>
      <c r="H8" s="175"/>
    </row>
    <row r="9" spans="2:8" x14ac:dyDescent="0.2">
      <c r="B9" s="63"/>
    </row>
    <row r="11" spans="2:8" ht="22.5" customHeight="1" x14ac:dyDescent="0.2">
      <c r="B11" s="176" t="s">
        <v>74</v>
      </c>
      <c r="C11" s="177"/>
      <c r="E11" s="173" t="s">
        <v>76</v>
      </c>
      <c r="F11" s="174"/>
      <c r="G11" s="174"/>
      <c r="H11" s="174"/>
    </row>
    <row r="13" spans="2:8" ht="20.25" customHeight="1" x14ac:dyDescent="0.2">
      <c r="B13" s="34" t="s">
        <v>6</v>
      </c>
      <c r="C13" s="34" t="s">
        <v>75</v>
      </c>
      <c r="D13" s="64"/>
      <c r="E13" s="34" t="s">
        <v>6</v>
      </c>
      <c r="F13" s="34" t="s">
        <v>75</v>
      </c>
      <c r="G13" s="34" t="s">
        <v>73</v>
      </c>
      <c r="H13" s="34" t="s">
        <v>91</v>
      </c>
    </row>
    <row r="14" spans="2:8" ht="29.25" customHeight="1" x14ac:dyDescent="0.2">
      <c r="B14" s="26" t="s">
        <v>208</v>
      </c>
      <c r="C14" s="90" t="s">
        <v>60</v>
      </c>
      <c r="E14" s="65"/>
      <c r="F14" s="65"/>
      <c r="G14" s="65"/>
      <c r="H14" s="65"/>
    </row>
    <row r="15" spans="2:8" ht="30" customHeight="1" x14ac:dyDescent="0.2">
      <c r="B15" s="26" t="s">
        <v>209</v>
      </c>
      <c r="C15" s="90" t="s">
        <v>61</v>
      </c>
      <c r="E15" s="65"/>
      <c r="F15" s="65"/>
      <c r="G15" s="65"/>
      <c r="H15" s="65"/>
    </row>
    <row r="16" spans="2:8" ht="42.75" customHeight="1" x14ac:dyDescent="0.2">
      <c r="B16" s="26" t="s">
        <v>210</v>
      </c>
      <c r="C16" s="90" t="s">
        <v>62</v>
      </c>
      <c r="E16" s="65"/>
      <c r="F16" s="65"/>
      <c r="G16" s="65"/>
      <c r="H16" s="65"/>
    </row>
    <row r="17" spans="2:8" ht="21.95" customHeight="1" x14ac:dyDescent="0.2">
      <c r="B17" s="92"/>
      <c r="C17" s="92"/>
      <c r="E17" s="65"/>
      <c r="F17" s="65"/>
      <c r="G17" s="65"/>
      <c r="H17" s="65"/>
    </row>
    <row r="18" spans="2:8" ht="21.95" customHeight="1" x14ac:dyDescent="0.2">
      <c r="B18" s="65"/>
      <c r="C18" s="65"/>
      <c r="E18" s="65"/>
      <c r="F18" s="65"/>
      <c r="G18" s="65"/>
      <c r="H18" s="65"/>
    </row>
    <row r="19" spans="2:8" ht="21.95" customHeight="1" x14ac:dyDescent="0.2">
      <c r="B19" s="65"/>
      <c r="C19" s="65"/>
      <c r="E19" s="65"/>
      <c r="F19" s="65"/>
      <c r="G19" s="65"/>
      <c r="H19" s="65"/>
    </row>
    <row r="20" spans="2:8" ht="21.95" customHeight="1" x14ac:dyDescent="0.2">
      <c r="B20" s="65"/>
      <c r="C20" s="65"/>
      <c r="D20" s="66"/>
      <c r="E20" s="65"/>
      <c r="F20" s="65"/>
      <c r="G20" s="65"/>
      <c r="H20" s="65"/>
    </row>
    <row r="21" spans="2:8" ht="21.95" customHeight="1" x14ac:dyDescent="0.2">
      <c r="B21" s="65"/>
      <c r="C21" s="65"/>
      <c r="E21" s="65"/>
      <c r="F21" s="65"/>
      <c r="G21" s="65"/>
      <c r="H21" s="65"/>
    </row>
    <row r="22" spans="2:8" ht="21.95" customHeight="1" x14ac:dyDescent="0.2">
      <c r="B22" s="65"/>
      <c r="C22" s="65"/>
      <c r="E22" s="65"/>
      <c r="F22" s="65"/>
      <c r="G22" s="65"/>
      <c r="H22" s="65"/>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110" zoomScaleNormal="110" workbookViewId="0">
      <selection activeCell="C8" sqref="C8"/>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7"/>
      <c r="C2" s="171" t="s">
        <v>124</v>
      </c>
      <c r="D2" s="172"/>
      <c r="E2" s="172"/>
      <c r="F2" s="172"/>
      <c r="G2" s="165" t="s">
        <v>125</v>
      </c>
      <c r="H2" s="178"/>
      <c r="I2" s="178"/>
      <c r="J2" s="178"/>
      <c r="K2" s="178"/>
      <c r="L2" s="166"/>
      <c r="U2" s="13"/>
    </row>
    <row r="3" spans="1:21" s="3" customFormat="1" ht="23.25" customHeight="1" thickBot="1" x14ac:dyDescent="0.25">
      <c r="B3" s="69"/>
      <c r="C3" s="171" t="s">
        <v>126</v>
      </c>
      <c r="D3" s="172"/>
      <c r="E3" s="172"/>
      <c r="F3" s="172"/>
      <c r="G3" s="167" t="s">
        <v>131</v>
      </c>
      <c r="H3" s="179"/>
      <c r="I3" s="179"/>
      <c r="J3" s="179"/>
      <c r="K3" s="179"/>
      <c r="L3" s="168"/>
      <c r="U3" s="13"/>
    </row>
    <row r="4" spans="1:21" s="3" customFormat="1" ht="24" customHeight="1" thickBot="1" x14ac:dyDescent="0.25">
      <c r="B4" s="69"/>
      <c r="C4" s="171" t="s">
        <v>127</v>
      </c>
      <c r="D4" s="172"/>
      <c r="E4" s="172"/>
      <c r="F4" s="172"/>
      <c r="G4" s="169" t="s">
        <v>128</v>
      </c>
      <c r="H4" s="180"/>
      <c r="I4" s="180"/>
      <c r="J4" s="180"/>
      <c r="K4" s="180"/>
      <c r="L4" s="170"/>
      <c r="U4" s="13"/>
    </row>
    <row r="5" spans="1:21" s="3" customFormat="1" ht="22.5" customHeight="1" thickBot="1" x14ac:dyDescent="0.25">
      <c r="B5" s="71"/>
      <c r="C5" s="171" t="s">
        <v>129</v>
      </c>
      <c r="D5" s="172"/>
      <c r="E5" s="172"/>
      <c r="F5" s="172"/>
      <c r="G5" s="167" t="s">
        <v>130</v>
      </c>
      <c r="H5" s="179"/>
      <c r="I5" s="179"/>
      <c r="J5" s="179"/>
      <c r="K5" s="179"/>
      <c r="L5" s="168"/>
      <c r="U5" s="13"/>
    </row>
    <row r="6" spans="1:21" ht="5.25" customHeight="1" x14ac:dyDescent="0.2">
      <c r="A6" s="7" t="s">
        <v>184</v>
      </c>
      <c r="B6" s="5"/>
      <c r="C6" s="5"/>
      <c r="D6" s="5"/>
      <c r="E6" s="5"/>
      <c r="F6" s="5"/>
    </row>
    <row r="7" spans="1:21" ht="29.25" customHeight="1" x14ac:dyDescent="0.2">
      <c r="B7" s="33" t="s">
        <v>0</v>
      </c>
      <c r="C7" s="129" t="str">
        <f>+Proyecto!E7</f>
        <v>Implementación de la política de supervisión de sociedades BIC - 2022</v>
      </c>
      <c r="D7" s="129"/>
      <c r="E7" s="129"/>
      <c r="F7" s="129"/>
      <c r="U7" s="1"/>
    </row>
    <row r="8" spans="1:21" x14ac:dyDescent="0.2">
      <c r="B8" s="3"/>
    </row>
    <row r="10" spans="1:21" ht="18" customHeight="1" x14ac:dyDescent="0.2">
      <c r="B10" s="33" t="s">
        <v>88</v>
      </c>
      <c r="C10" s="106" t="s">
        <v>145</v>
      </c>
    </row>
    <row r="11" spans="1:21" ht="6" customHeight="1" x14ac:dyDescent="0.2">
      <c r="C11" s="107"/>
    </row>
    <row r="12" spans="1:21" ht="18" customHeight="1" x14ac:dyDescent="0.2">
      <c r="B12" s="33" t="s">
        <v>47</v>
      </c>
      <c r="C12" s="106" t="s">
        <v>145</v>
      </c>
    </row>
    <row r="13" spans="1:21" ht="6" customHeight="1" x14ac:dyDescent="0.2">
      <c r="C13" s="107"/>
    </row>
    <row r="14" spans="1:21" ht="18" customHeight="1" x14ac:dyDescent="0.2">
      <c r="B14" s="33" t="s">
        <v>48</v>
      </c>
      <c r="C14" s="106" t="s">
        <v>145</v>
      </c>
    </row>
    <row r="15" spans="1:21" ht="6" customHeight="1" x14ac:dyDescent="0.2">
      <c r="C15" s="107"/>
    </row>
    <row r="16" spans="1:21" ht="18" customHeight="1" x14ac:dyDescent="0.2">
      <c r="B16" s="33" t="s">
        <v>44</v>
      </c>
      <c r="C16" s="108">
        <v>0</v>
      </c>
    </row>
    <row r="17" spans="2:3" ht="6" customHeight="1" x14ac:dyDescent="0.2"/>
    <row r="18" spans="2:3" ht="18" customHeight="1" x14ac:dyDescent="0.2">
      <c r="B18" s="33" t="s">
        <v>45</v>
      </c>
      <c r="C18" s="16">
        <v>0</v>
      </c>
    </row>
    <row r="19" spans="2:3" ht="6" customHeight="1" x14ac:dyDescent="0.2"/>
    <row r="20" spans="2:3" ht="18" customHeight="1" x14ac:dyDescent="0.2">
      <c r="B20" s="33" t="s">
        <v>46</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1"/>
  <sheetViews>
    <sheetView showGridLines="0" zoomScale="110" zoomScaleNormal="110" workbookViewId="0">
      <selection activeCell="B14" sqref="B14:C14"/>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192"/>
      <c r="C2" s="193"/>
      <c r="D2" s="183" t="s">
        <v>124</v>
      </c>
      <c r="E2" s="184"/>
      <c r="F2" s="184"/>
      <c r="G2" s="185"/>
      <c r="H2" s="68" t="s">
        <v>125</v>
      </c>
      <c r="P2" s="13"/>
    </row>
    <row r="3" spans="2:16" s="3" customFormat="1" ht="23.25" customHeight="1" thickBot="1" x14ac:dyDescent="0.25">
      <c r="B3" s="194"/>
      <c r="C3" s="181"/>
      <c r="D3" s="186" t="s">
        <v>126</v>
      </c>
      <c r="E3" s="187"/>
      <c r="F3" s="187"/>
      <c r="G3" s="188"/>
      <c r="H3" s="72" t="s">
        <v>131</v>
      </c>
      <c r="P3" s="13"/>
    </row>
    <row r="4" spans="2:16" s="3" customFormat="1" ht="24" customHeight="1" thickBot="1" x14ac:dyDescent="0.25">
      <c r="B4" s="194"/>
      <c r="C4" s="181"/>
      <c r="D4" s="189" t="s">
        <v>127</v>
      </c>
      <c r="E4" s="190"/>
      <c r="F4" s="190"/>
      <c r="G4" s="191"/>
      <c r="H4" s="70" t="s">
        <v>128</v>
      </c>
      <c r="P4" s="13"/>
    </row>
    <row r="5" spans="2:16" s="3" customFormat="1" ht="22.5" customHeight="1" thickBot="1" x14ac:dyDescent="0.25">
      <c r="B5" s="195"/>
      <c r="C5" s="196"/>
      <c r="D5" s="186" t="s">
        <v>129</v>
      </c>
      <c r="E5" s="187"/>
      <c r="F5" s="187"/>
      <c r="G5" s="188"/>
      <c r="H5" s="72" t="s">
        <v>130</v>
      </c>
      <c r="P5" s="13"/>
    </row>
    <row r="6" spans="2:16" ht="5.25" customHeight="1" x14ac:dyDescent="0.2">
      <c r="B6" s="5"/>
      <c r="C6" s="5"/>
      <c r="D6" s="5"/>
      <c r="E6" s="5"/>
      <c r="F6" s="5"/>
      <c r="G6" s="5"/>
      <c r="H6" s="5"/>
    </row>
    <row r="7" spans="2:16" ht="29.25" customHeight="1" x14ac:dyDescent="0.2">
      <c r="B7" s="127" t="s">
        <v>0</v>
      </c>
      <c r="C7" s="127"/>
      <c r="D7" s="129" t="str">
        <f>+Proyecto!E7</f>
        <v>Implementación de la política de supervisión de sociedades BIC - 2022</v>
      </c>
      <c r="E7" s="129"/>
      <c r="F7" s="129"/>
      <c r="G7" s="129"/>
      <c r="H7" s="129"/>
      <c r="P7" s="1"/>
    </row>
    <row r="8" spans="2:16" customFormat="1" ht="19.5" customHeight="1" x14ac:dyDescent="0.2"/>
    <row r="9" spans="2:16" ht="30" customHeight="1" x14ac:dyDescent="0.2">
      <c r="B9" s="197" t="s">
        <v>37</v>
      </c>
      <c r="C9" s="198"/>
      <c r="D9" s="198"/>
      <c r="E9" s="198"/>
      <c r="F9" s="198"/>
      <c r="G9" s="198"/>
      <c r="H9" s="198"/>
    </row>
    <row r="10" spans="2:16" ht="9.75" customHeight="1" x14ac:dyDescent="0.2">
      <c r="B10" s="181"/>
      <c r="C10" s="181"/>
      <c r="D10" s="181"/>
      <c r="E10" s="181"/>
      <c r="F10" s="181"/>
      <c r="G10" s="181"/>
      <c r="H10" s="181"/>
      <c r="P10" s="1"/>
    </row>
    <row r="11" spans="2:16" ht="25.5" customHeight="1" x14ac:dyDescent="0.2">
      <c r="B11" s="155" t="s">
        <v>6</v>
      </c>
      <c r="C11" s="155"/>
      <c r="D11" s="27" t="s">
        <v>7</v>
      </c>
      <c r="E11" s="29" t="s">
        <v>71</v>
      </c>
      <c r="F11" s="27" t="s">
        <v>11</v>
      </c>
      <c r="G11" s="27" t="s">
        <v>98</v>
      </c>
      <c r="H11" s="27" t="s">
        <v>8</v>
      </c>
      <c r="P11" s="1"/>
    </row>
    <row r="12" spans="2:16" ht="21.95" customHeight="1" x14ac:dyDescent="0.2">
      <c r="B12" s="140" t="s">
        <v>208</v>
      </c>
      <c r="C12" s="182"/>
      <c r="D12" s="30" t="s">
        <v>60</v>
      </c>
      <c r="E12" s="31"/>
      <c r="F12" s="31"/>
      <c r="G12" s="45" t="s">
        <v>147</v>
      </c>
      <c r="H12" s="91" t="s">
        <v>68</v>
      </c>
      <c r="P12" s="1"/>
    </row>
    <row r="13" spans="2:16" ht="21.95" customHeight="1" x14ac:dyDescent="0.2">
      <c r="B13" s="140" t="s">
        <v>209</v>
      </c>
      <c r="C13" s="182"/>
      <c r="D13" s="24" t="s">
        <v>61</v>
      </c>
      <c r="E13" s="24"/>
      <c r="F13" s="24"/>
      <c r="G13" s="91" t="s">
        <v>147</v>
      </c>
      <c r="H13" s="91" t="s">
        <v>68</v>
      </c>
      <c r="P13" s="1"/>
    </row>
    <row r="14" spans="2:16" ht="21.95" customHeight="1" x14ac:dyDescent="0.2">
      <c r="B14" s="140" t="s">
        <v>210</v>
      </c>
      <c r="C14" s="182"/>
      <c r="D14" s="24" t="s">
        <v>146</v>
      </c>
      <c r="E14" s="24"/>
      <c r="F14" s="24"/>
      <c r="G14" s="91" t="s">
        <v>147</v>
      </c>
      <c r="H14" s="91" t="s">
        <v>68</v>
      </c>
      <c r="P14" s="1"/>
    </row>
    <row r="15" spans="2:16" ht="21.95" customHeight="1" x14ac:dyDescent="0.2">
      <c r="B15" s="142" t="s">
        <v>144</v>
      </c>
      <c r="C15" s="142"/>
      <c r="D15" s="24" t="s">
        <v>179</v>
      </c>
      <c r="E15" s="24"/>
      <c r="F15" s="24"/>
      <c r="G15" s="24" t="s">
        <v>148</v>
      </c>
      <c r="H15" s="91" t="s">
        <v>68</v>
      </c>
      <c r="P15" s="1"/>
    </row>
    <row r="16" spans="2:16" ht="21.95" customHeight="1" x14ac:dyDescent="0.2">
      <c r="B16" s="142" t="s">
        <v>149</v>
      </c>
      <c r="C16" s="142"/>
      <c r="D16" s="24" t="s">
        <v>164</v>
      </c>
      <c r="E16" s="24"/>
      <c r="F16" s="24"/>
      <c r="G16" s="24" t="s">
        <v>148</v>
      </c>
      <c r="H16" s="91" t="s">
        <v>68</v>
      </c>
      <c r="O16" s="2"/>
      <c r="P16" s="1"/>
    </row>
    <row r="17" spans="2:16" ht="21.95" customHeight="1" x14ac:dyDescent="0.2">
      <c r="B17" s="142" t="s">
        <v>161</v>
      </c>
      <c r="C17" s="142"/>
      <c r="D17" s="26" t="s">
        <v>165</v>
      </c>
      <c r="E17" s="26"/>
      <c r="F17" s="26"/>
      <c r="G17" s="95" t="s">
        <v>148</v>
      </c>
      <c r="H17" s="95" t="s">
        <v>68</v>
      </c>
      <c r="P17" s="1"/>
    </row>
    <row r="18" spans="2:16" ht="21.95" customHeight="1" x14ac:dyDescent="0.2">
      <c r="B18" s="142" t="s">
        <v>162</v>
      </c>
      <c r="C18" s="142"/>
      <c r="D18" s="24" t="s">
        <v>167</v>
      </c>
      <c r="E18" s="24"/>
      <c r="F18" s="24"/>
      <c r="G18" s="95" t="s">
        <v>148</v>
      </c>
      <c r="H18" s="95" t="s">
        <v>68</v>
      </c>
      <c r="O18" s="2"/>
      <c r="P18" s="1"/>
    </row>
    <row r="19" spans="2:16" ht="21.95" customHeight="1" x14ac:dyDescent="0.2">
      <c r="B19" s="142" t="s">
        <v>163</v>
      </c>
      <c r="C19" s="142"/>
      <c r="D19" s="24" t="s">
        <v>166</v>
      </c>
      <c r="E19" s="24"/>
      <c r="F19" s="24"/>
      <c r="G19" s="95" t="s">
        <v>148</v>
      </c>
      <c r="H19" s="95" t="s">
        <v>68</v>
      </c>
      <c r="P19" s="1"/>
    </row>
    <row r="20" spans="2:16" ht="21.95" customHeight="1" x14ac:dyDescent="0.2">
      <c r="B20" s="142"/>
      <c r="C20" s="142"/>
      <c r="D20" s="24"/>
      <c r="E20" s="24"/>
      <c r="F20" s="24"/>
      <c r="G20" s="24"/>
      <c r="H20" s="24"/>
      <c r="O20" s="2"/>
      <c r="P20" s="1"/>
    </row>
    <row r="21" spans="2:16" ht="21.95" customHeight="1" x14ac:dyDescent="0.2">
      <c r="B21" s="142"/>
      <c r="C21" s="142"/>
      <c r="D21" s="24"/>
      <c r="E21" s="24"/>
      <c r="F21" s="24"/>
      <c r="G21" s="24"/>
      <c r="H21" s="24"/>
      <c r="O21" s="2"/>
      <c r="P21" s="1"/>
    </row>
  </sheetData>
  <mergeCells count="20">
    <mergeCell ref="B9:H9"/>
    <mergeCell ref="B20:C20"/>
    <mergeCell ref="B11:C11"/>
    <mergeCell ref="B12:C12"/>
    <mergeCell ref="B14:C14"/>
    <mergeCell ref="B21:C21"/>
    <mergeCell ref="B19:C19"/>
    <mergeCell ref="B18:C18"/>
    <mergeCell ref="B16:C16"/>
    <mergeCell ref="B17:C17"/>
    <mergeCell ref="B10:H10"/>
    <mergeCell ref="B13:C13"/>
    <mergeCell ref="B15:C15"/>
    <mergeCell ref="D2:G2"/>
    <mergeCell ref="D3:G3"/>
    <mergeCell ref="D4:G4"/>
    <mergeCell ref="D5:G5"/>
    <mergeCell ref="B2:C5"/>
    <mergeCell ref="B7:C7"/>
    <mergeCell ref="D7:H7"/>
  </mergeCells>
  <conditionalFormatting sqref="D18:D21 D11:D12 D14">
    <cfRule type="cellIs" dxfId="27" priority="13" stopIfTrue="1" operator="equal">
      <formula>"Alto"</formula>
    </cfRule>
    <cfRule type="cellIs" dxfId="26" priority="14" stopIfTrue="1" operator="equal">
      <formula>"Medio"</formula>
    </cfRule>
    <cfRule type="cellIs" dxfId="25" priority="15" stopIfTrue="1" operator="equal">
      <formula>"Bajo"</formula>
    </cfRule>
  </conditionalFormatting>
  <conditionalFormatting sqref="D15:D16">
    <cfRule type="cellIs" dxfId="24" priority="4" stopIfTrue="1" operator="equal">
      <formula>"Alto"</formula>
    </cfRule>
    <cfRule type="cellIs" dxfId="23" priority="5" stopIfTrue="1" operator="equal">
      <formula>"Medio"</formula>
    </cfRule>
    <cfRule type="cellIs" dxfId="22" priority="6" stopIfTrue="1" operator="equal">
      <formula>"Bajo"</formula>
    </cfRule>
  </conditionalFormatting>
  <conditionalFormatting sqref="D13">
    <cfRule type="cellIs" dxfId="21" priority="1" stopIfTrue="1" operator="equal">
      <formula>"Alto"</formula>
    </cfRule>
    <cfRule type="cellIs" dxfId="20" priority="2" stopIfTrue="1" operator="equal">
      <formula>"Medio"</formula>
    </cfRule>
    <cfRule type="cellIs" dxfId="19" priority="3" stopIfTrue="1" operator="equal">
      <formula>"Bajo"</formula>
    </cfRule>
  </conditionalFormatting>
  <dataValidations count="1">
    <dataValidation type="whole" allowBlank="1" showInputMessage="1" showErrorMessage="1" sqref="E21:F21 F22:N65499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8"/>
  <sheetViews>
    <sheetView showGridLines="0" topLeftCell="A4" zoomScaleNormal="100" workbookViewId="0">
      <selection activeCell="B15" sqref="B15"/>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7"/>
      <c r="C2" s="171" t="s">
        <v>124</v>
      </c>
      <c r="D2" s="172"/>
      <c r="E2" s="172"/>
      <c r="F2" s="172"/>
      <c r="G2" s="74" t="s">
        <v>125</v>
      </c>
      <c r="H2" s="73"/>
      <c r="P2" s="13"/>
    </row>
    <row r="3" spans="2:16" s="3" customFormat="1" ht="23.25" customHeight="1" thickBot="1" x14ac:dyDescent="0.25">
      <c r="B3" s="69"/>
      <c r="C3" s="171" t="s">
        <v>126</v>
      </c>
      <c r="D3" s="172"/>
      <c r="E3" s="172"/>
      <c r="F3" s="172"/>
      <c r="G3" s="72" t="s">
        <v>131</v>
      </c>
      <c r="H3" s="73"/>
      <c r="P3" s="13"/>
    </row>
    <row r="4" spans="2:16" s="3" customFormat="1" ht="24" customHeight="1" thickBot="1" x14ac:dyDescent="0.25">
      <c r="B4" s="69"/>
      <c r="C4" s="171" t="s">
        <v>127</v>
      </c>
      <c r="D4" s="172"/>
      <c r="E4" s="172"/>
      <c r="F4" s="172"/>
      <c r="G4" s="72" t="s">
        <v>128</v>
      </c>
      <c r="H4" s="73"/>
      <c r="P4" s="13"/>
    </row>
    <row r="5" spans="2:16" s="3" customFormat="1" ht="22.5" customHeight="1" thickBot="1" x14ac:dyDescent="0.25">
      <c r="B5" s="71"/>
      <c r="C5" s="171" t="s">
        <v>129</v>
      </c>
      <c r="D5" s="172"/>
      <c r="E5" s="172"/>
      <c r="F5" s="172"/>
      <c r="G5" s="75" t="s">
        <v>130</v>
      </c>
      <c r="H5" s="73"/>
      <c r="P5" s="13"/>
    </row>
    <row r="6" spans="2:16" ht="5.25" customHeight="1" x14ac:dyDescent="0.2">
      <c r="B6" s="5"/>
      <c r="C6" s="5"/>
      <c r="D6" s="5"/>
      <c r="E6" s="5"/>
      <c r="F6" s="5"/>
    </row>
    <row r="7" spans="2:16" ht="29.25" customHeight="1" x14ac:dyDescent="0.2">
      <c r="B7" s="33" t="s">
        <v>0</v>
      </c>
      <c r="C7" s="202" t="str">
        <f>+Proyecto!E7</f>
        <v>Implementación de la política de supervisión de sociedades BIC - 2022</v>
      </c>
      <c r="D7" s="202"/>
      <c r="E7" s="202"/>
      <c r="F7" s="202"/>
      <c r="G7" s="21"/>
      <c r="P7" s="1"/>
    </row>
    <row r="8" spans="2:16" ht="6.75" customHeight="1" x14ac:dyDescent="0.2">
      <c r="B8" s="8"/>
      <c r="C8" s="9"/>
      <c r="D8" s="9"/>
      <c r="E8" s="9"/>
      <c r="F8" s="9"/>
      <c r="P8" s="1"/>
    </row>
    <row r="9" spans="2:16" x14ac:dyDescent="0.2">
      <c r="B9" s="113"/>
      <c r="C9" s="113"/>
    </row>
    <row r="10" spans="2:16" ht="20.25" customHeight="1" x14ac:dyDescent="0.2">
      <c r="B10" s="199" t="s">
        <v>16</v>
      </c>
      <c r="C10" s="200"/>
      <c r="D10" s="200"/>
      <c r="E10" s="200"/>
      <c r="F10" s="200"/>
      <c r="G10" s="201"/>
    </row>
    <row r="11" spans="2:16" customFormat="1" ht="15" customHeight="1" x14ac:dyDescent="0.2"/>
    <row r="12" spans="2:16" ht="24.75" customHeight="1" x14ac:dyDescent="0.2">
      <c r="B12" s="28" t="s">
        <v>89</v>
      </c>
      <c r="C12" s="32" t="s">
        <v>17</v>
      </c>
      <c r="D12" s="32" t="s">
        <v>18</v>
      </c>
      <c r="E12" s="32" t="s">
        <v>19</v>
      </c>
      <c r="F12" s="32" t="s">
        <v>20</v>
      </c>
      <c r="G12" s="32" t="s">
        <v>21</v>
      </c>
    </row>
    <row r="13" spans="2:16" ht="38.25" customHeight="1" x14ac:dyDescent="0.2">
      <c r="B13" s="97" t="s">
        <v>208</v>
      </c>
      <c r="C13" s="93" t="s">
        <v>103</v>
      </c>
      <c r="D13" s="25" t="s">
        <v>155</v>
      </c>
      <c r="E13" s="25" t="s">
        <v>151</v>
      </c>
      <c r="F13" s="26" t="s">
        <v>193</v>
      </c>
      <c r="G13" s="25" t="s">
        <v>168</v>
      </c>
    </row>
    <row r="14" spans="2:16" ht="27.75" customHeight="1" x14ac:dyDescent="0.2">
      <c r="B14" s="96" t="s">
        <v>209</v>
      </c>
      <c r="C14" s="93" t="s">
        <v>103</v>
      </c>
      <c r="D14" s="98" t="s">
        <v>181</v>
      </c>
      <c r="E14" s="25" t="s">
        <v>152</v>
      </c>
      <c r="F14" s="26" t="s">
        <v>192</v>
      </c>
      <c r="G14" s="25" t="s">
        <v>154</v>
      </c>
    </row>
    <row r="15" spans="2:16" ht="30" customHeight="1" x14ac:dyDescent="0.2">
      <c r="B15" s="97" t="s">
        <v>210</v>
      </c>
      <c r="C15" s="93" t="s">
        <v>103</v>
      </c>
      <c r="D15" s="98" t="s">
        <v>150</v>
      </c>
      <c r="E15" s="25" t="s">
        <v>152</v>
      </c>
      <c r="F15" s="26" t="s">
        <v>194</v>
      </c>
      <c r="G15" s="25" t="s">
        <v>153</v>
      </c>
    </row>
    <row r="16" spans="2:16" ht="36" customHeight="1" x14ac:dyDescent="0.2">
      <c r="B16" s="93" t="s">
        <v>144</v>
      </c>
      <c r="C16" s="93" t="s">
        <v>169</v>
      </c>
      <c r="D16" s="25" t="s">
        <v>156</v>
      </c>
      <c r="E16" s="25" t="s">
        <v>152</v>
      </c>
      <c r="F16" s="26" t="s">
        <v>208</v>
      </c>
      <c r="G16" s="25" t="s">
        <v>168</v>
      </c>
    </row>
    <row r="17" spans="2:7" ht="33" customHeight="1" x14ac:dyDescent="0.2">
      <c r="B17" s="93" t="s">
        <v>149</v>
      </c>
      <c r="C17" s="93" t="s">
        <v>169</v>
      </c>
      <c r="D17" s="25" t="s">
        <v>156</v>
      </c>
      <c r="E17" s="25" t="s">
        <v>152</v>
      </c>
      <c r="F17" s="26" t="s">
        <v>208</v>
      </c>
      <c r="G17" s="25" t="s">
        <v>168</v>
      </c>
    </row>
    <row r="18" spans="2:7" ht="33" customHeight="1" x14ac:dyDescent="0.2">
      <c r="B18" s="93" t="s">
        <v>161</v>
      </c>
      <c r="C18" s="93" t="s">
        <v>170</v>
      </c>
      <c r="D18" s="25" t="s">
        <v>171</v>
      </c>
      <c r="E18" s="25" t="s">
        <v>173</v>
      </c>
      <c r="F18" s="26" t="s">
        <v>193</v>
      </c>
      <c r="G18" s="25" t="s">
        <v>176</v>
      </c>
    </row>
    <row r="19" spans="2:7" ht="33" customHeight="1" x14ac:dyDescent="0.2">
      <c r="B19" s="93" t="s">
        <v>162</v>
      </c>
      <c r="C19" s="93" t="s">
        <v>170</v>
      </c>
      <c r="D19" s="25" t="s">
        <v>171</v>
      </c>
      <c r="E19" s="25" t="s">
        <v>173</v>
      </c>
      <c r="F19" s="26" t="s">
        <v>193</v>
      </c>
      <c r="G19" s="25" t="s">
        <v>176</v>
      </c>
    </row>
    <row r="20" spans="2:7" ht="36.75" customHeight="1" x14ac:dyDescent="0.2">
      <c r="B20" s="93" t="s">
        <v>163</v>
      </c>
      <c r="C20" s="93" t="s">
        <v>169</v>
      </c>
      <c r="D20" s="25" t="s">
        <v>172</v>
      </c>
      <c r="E20" s="25" t="s">
        <v>174</v>
      </c>
      <c r="F20" s="26" t="s">
        <v>192</v>
      </c>
      <c r="G20" s="25" t="s">
        <v>175</v>
      </c>
    </row>
    <row r="22" spans="2:7" ht="12.75" x14ac:dyDescent="0.2">
      <c r="C22" s="19"/>
    </row>
    <row r="23" spans="2:7" ht="12.75" x14ac:dyDescent="0.2">
      <c r="C23" s="19"/>
    </row>
    <row r="24" spans="2:7" ht="12.75" x14ac:dyDescent="0.2">
      <c r="C24" s="22"/>
    </row>
    <row r="25" spans="2:7" ht="12.75" x14ac:dyDescent="0.2">
      <c r="C25" s="22"/>
    </row>
    <row r="26" spans="2:7" ht="12.75" x14ac:dyDescent="0.2">
      <c r="C26" s="22"/>
    </row>
    <row r="27" spans="2:7" ht="12.75" x14ac:dyDescent="0.2">
      <c r="C27" s="22"/>
    </row>
    <row r="28" spans="2:7" ht="12.75" x14ac:dyDescent="0.2">
      <c r="C28" s="22"/>
    </row>
  </sheetData>
  <mergeCells count="7">
    <mergeCell ref="B10:G10"/>
    <mergeCell ref="B9:C9"/>
    <mergeCell ref="C7:F7"/>
    <mergeCell ref="C2:F2"/>
    <mergeCell ref="C3:F3"/>
    <mergeCell ref="C4:F4"/>
    <mergeCell ref="C5:F5"/>
  </mergeCells>
  <dataValidations count="1">
    <dataValidation type="whole" allowBlank="1" showInputMessage="1" showErrorMessage="1" sqref="E9 E21:E65506 G21:G65506 G11 G9 H9:N65506">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6" zoomScaleNormal="100" workbookViewId="0">
      <selection activeCell="F16" sqref="F16"/>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7"/>
      <c r="C2" s="171" t="s">
        <v>124</v>
      </c>
      <c r="D2" s="172"/>
      <c r="E2" s="172"/>
      <c r="F2" s="172"/>
      <c r="G2" s="165" t="s">
        <v>125</v>
      </c>
      <c r="H2" s="166"/>
      <c r="J2" s="11"/>
      <c r="K2" s="11"/>
      <c r="L2" s="11"/>
      <c r="M2" s="12"/>
      <c r="W2" s="13"/>
    </row>
    <row r="3" spans="2:23" s="3" customFormat="1" ht="23.25" customHeight="1" thickBot="1" x14ac:dyDescent="0.25">
      <c r="B3" s="69"/>
      <c r="C3" s="171" t="s">
        <v>126</v>
      </c>
      <c r="D3" s="172"/>
      <c r="E3" s="172"/>
      <c r="F3" s="172"/>
      <c r="G3" s="167" t="s">
        <v>131</v>
      </c>
      <c r="H3" s="168"/>
      <c r="J3" s="11"/>
      <c r="K3" s="11"/>
      <c r="L3" s="11"/>
      <c r="M3" s="12"/>
      <c r="W3" s="13"/>
    </row>
    <row r="4" spans="2:23" s="3" customFormat="1" ht="24" customHeight="1" thickBot="1" x14ac:dyDescent="0.25">
      <c r="B4" s="69"/>
      <c r="C4" s="171" t="s">
        <v>127</v>
      </c>
      <c r="D4" s="172"/>
      <c r="E4" s="172"/>
      <c r="F4" s="172"/>
      <c r="G4" s="169" t="s">
        <v>128</v>
      </c>
      <c r="H4" s="170"/>
      <c r="J4" s="11"/>
      <c r="M4" s="12"/>
      <c r="W4" s="13"/>
    </row>
    <row r="5" spans="2:23" s="3" customFormat="1" ht="22.5" customHeight="1" thickBot="1" x14ac:dyDescent="0.25">
      <c r="B5" s="71"/>
      <c r="C5" s="171" t="s">
        <v>129</v>
      </c>
      <c r="D5" s="172"/>
      <c r="E5" s="172"/>
      <c r="F5" s="172"/>
      <c r="G5" s="167" t="s">
        <v>130</v>
      </c>
      <c r="H5" s="168"/>
      <c r="J5" s="11"/>
      <c r="M5" s="11"/>
      <c r="W5" s="13"/>
    </row>
    <row r="6" spans="2:23" ht="5.25" customHeight="1" x14ac:dyDescent="0.2">
      <c r="B6" s="5"/>
      <c r="C6" s="5"/>
      <c r="D6" s="5"/>
      <c r="E6" s="5"/>
      <c r="F6" s="5"/>
      <c r="G6" s="5"/>
      <c r="H6" s="5"/>
    </row>
    <row r="7" spans="2:23" ht="29.25" customHeight="1" x14ac:dyDescent="0.2">
      <c r="B7" s="36" t="s">
        <v>0</v>
      </c>
      <c r="C7" s="129" t="str">
        <f>+Proyecto!E7</f>
        <v>Implementación de la política de supervisión de sociedades BIC - 2022</v>
      </c>
      <c r="D7" s="129"/>
      <c r="E7" s="129"/>
      <c r="F7" s="129"/>
      <c r="G7" s="129"/>
      <c r="H7" s="129"/>
      <c r="W7" s="1"/>
    </row>
    <row r="9" spans="2:23" ht="15" customHeight="1" x14ac:dyDescent="0.2">
      <c r="B9" s="157" t="s">
        <v>9</v>
      </c>
      <c r="C9" s="157"/>
      <c r="D9" s="157"/>
      <c r="E9" s="157"/>
      <c r="F9" s="157"/>
      <c r="G9" s="157"/>
      <c r="H9" s="157"/>
    </row>
    <row r="10" spans="2:23" customFormat="1" ht="15" customHeight="1" x14ac:dyDescent="0.2"/>
    <row r="11" spans="2:23" ht="33.75" customHeight="1" x14ac:dyDescent="0.2">
      <c r="B11" s="155" t="s">
        <v>90</v>
      </c>
      <c r="C11" s="155"/>
      <c r="D11" s="27" t="s">
        <v>28</v>
      </c>
      <c r="E11" s="27" t="s">
        <v>10</v>
      </c>
      <c r="F11" s="41" t="s">
        <v>12</v>
      </c>
      <c r="G11" s="27" t="s">
        <v>13</v>
      </c>
      <c r="H11" s="27" t="s">
        <v>123</v>
      </c>
    </row>
    <row r="12" spans="2:23" ht="30" customHeight="1" x14ac:dyDescent="0.2">
      <c r="B12" s="140" t="s">
        <v>155</v>
      </c>
      <c r="C12" s="182"/>
      <c r="D12" s="24"/>
      <c r="E12" s="97" t="s">
        <v>208</v>
      </c>
      <c r="F12" s="25" t="s">
        <v>168</v>
      </c>
      <c r="G12" s="25" t="s">
        <v>151</v>
      </c>
      <c r="H12" s="111" t="s">
        <v>157</v>
      </c>
    </row>
    <row r="13" spans="2:23" ht="28.5" customHeight="1" x14ac:dyDescent="0.2">
      <c r="B13" s="140" t="s">
        <v>150</v>
      </c>
      <c r="C13" s="182"/>
      <c r="D13" s="24"/>
      <c r="E13" s="96" t="s">
        <v>211</v>
      </c>
      <c r="F13" s="25" t="s">
        <v>154</v>
      </c>
      <c r="G13" s="25" t="s">
        <v>152</v>
      </c>
      <c r="H13" s="111" t="s">
        <v>158</v>
      </c>
    </row>
    <row r="14" spans="2:23" ht="41.25" customHeight="1" x14ac:dyDescent="0.2">
      <c r="B14" s="140" t="s">
        <v>150</v>
      </c>
      <c r="C14" s="182"/>
      <c r="D14" s="24"/>
      <c r="E14" s="97" t="s">
        <v>210</v>
      </c>
      <c r="F14" s="25" t="s">
        <v>153</v>
      </c>
      <c r="G14" s="25" t="s">
        <v>152</v>
      </c>
      <c r="H14" s="111" t="s">
        <v>158</v>
      </c>
    </row>
    <row r="15" spans="2:23" ht="35.25" customHeight="1" x14ac:dyDescent="0.2">
      <c r="B15" s="140" t="s">
        <v>156</v>
      </c>
      <c r="C15" s="182"/>
      <c r="D15" s="24"/>
      <c r="E15" s="93" t="s">
        <v>144</v>
      </c>
      <c r="F15" s="25" t="s">
        <v>168</v>
      </c>
      <c r="G15" s="25" t="s">
        <v>152</v>
      </c>
      <c r="H15" s="111" t="s">
        <v>157</v>
      </c>
    </row>
    <row r="16" spans="2:23" ht="49.5" customHeight="1" x14ac:dyDescent="0.2">
      <c r="B16" s="140" t="s">
        <v>156</v>
      </c>
      <c r="C16" s="182"/>
      <c r="D16" s="24"/>
      <c r="E16" s="93" t="s">
        <v>149</v>
      </c>
      <c r="F16" s="25" t="s">
        <v>168</v>
      </c>
      <c r="G16" s="25" t="s">
        <v>152</v>
      </c>
      <c r="H16" s="111" t="s">
        <v>157</v>
      </c>
    </row>
    <row r="17" spans="2:8" ht="49.5" customHeight="1" x14ac:dyDescent="0.2">
      <c r="B17" s="140" t="s">
        <v>171</v>
      </c>
      <c r="C17" s="182"/>
      <c r="D17" s="24"/>
      <c r="E17" s="93" t="s">
        <v>161</v>
      </c>
      <c r="F17" s="25" t="s">
        <v>176</v>
      </c>
      <c r="G17" s="25" t="s">
        <v>173</v>
      </c>
      <c r="H17" s="111" t="s">
        <v>177</v>
      </c>
    </row>
    <row r="18" spans="2:8" ht="45.75" customHeight="1" x14ac:dyDescent="0.2">
      <c r="B18" s="140" t="s">
        <v>171</v>
      </c>
      <c r="C18" s="182"/>
      <c r="D18" s="24"/>
      <c r="E18" s="93" t="s">
        <v>162</v>
      </c>
      <c r="F18" s="25" t="s">
        <v>176</v>
      </c>
      <c r="G18" s="25" t="s">
        <v>173</v>
      </c>
      <c r="H18" s="95" t="s">
        <v>177</v>
      </c>
    </row>
    <row r="19" spans="2:8" ht="48" customHeight="1" x14ac:dyDescent="0.2">
      <c r="B19" s="140" t="s">
        <v>172</v>
      </c>
      <c r="C19" s="182"/>
      <c r="D19" s="24"/>
      <c r="E19" s="93" t="s">
        <v>163</v>
      </c>
      <c r="F19" s="25" t="s">
        <v>175</v>
      </c>
      <c r="G19" s="25" t="s">
        <v>174</v>
      </c>
      <c r="H19" s="91" t="s">
        <v>178</v>
      </c>
    </row>
    <row r="20" spans="2:8" ht="18" customHeight="1" x14ac:dyDescent="0.2">
      <c r="B20" s="142"/>
      <c r="C20" s="142"/>
      <c r="D20" s="24"/>
      <c r="E20" s="24"/>
      <c r="F20" s="23"/>
      <c r="G20" s="35"/>
      <c r="H20" s="24"/>
    </row>
    <row r="21" spans="2:8" ht="18" customHeight="1" x14ac:dyDescent="0.2">
      <c r="B21" s="142"/>
      <c r="C21" s="142"/>
      <c r="D21" s="24"/>
      <c r="E21" s="24"/>
      <c r="F21" s="23"/>
      <c r="G21" s="35"/>
      <c r="H21" s="24"/>
    </row>
    <row r="22" spans="2:8" ht="18" customHeight="1" x14ac:dyDescent="0.2">
      <c r="B22" s="142"/>
      <c r="C22" s="142"/>
      <c r="D22" s="24"/>
      <c r="E22" s="24"/>
      <c r="F22" s="23"/>
      <c r="G22" s="35"/>
      <c r="H22" s="24"/>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20:E22">
    <cfRule type="cellIs" dxfId="18" priority="7" stopIfTrue="1" operator="equal">
      <formula>"Alto"</formula>
    </cfRule>
    <cfRule type="cellIs" dxfId="17" priority="8" stopIfTrue="1" operator="equal">
      <formula>"Medio"</formula>
    </cfRule>
    <cfRule type="cellIs" dxfId="16" priority="9"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D7E71638-84CB-4B5D-A683-02ECE973B60F}">
  <ds:schemaRefs>
    <ds:schemaRef ds:uri="020317a2-216a-4193-b12d-e1527c295d72"/>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A203ADE-83C2-4A9D-ABAF-6D14FB3E8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IconOverlay">
    <vt:lpwstr/>
  </property>
  <property fmtid="{D5CDD505-2E9C-101B-9397-08002B2CF9AE}" pid="6" name="Comentarios">
    <vt:lpwstr/>
  </property>
  <property fmtid="{D5CDD505-2E9C-101B-9397-08002B2CF9AE}" pid="7" name="Fase">
    <vt:lpwstr>a. Ficha Téncnica</vt:lpwstr>
  </property>
  <property fmtid="{D5CDD505-2E9C-101B-9397-08002B2CF9AE}" pid="8" name="eDOCS AutoSave">
    <vt:lpwstr/>
  </property>
</Properties>
</file>