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4\"/>
    </mc:Choice>
  </mc:AlternateContent>
  <bookViews>
    <workbookView xWindow="0" yWindow="0" windowWidth="16455" windowHeight="5355" firstSheet="7" activeTab="1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definedNames>
    <definedName name="_xlnm._FilterDatabase" localSheetId="10" hidden="1">'EDT- Actividades'!$C$9:$IV$15</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6">Interesados!$B$2:$H$21</definedName>
    <definedName name="_xlnm.Print_Area" localSheetId="7">'Plan de comunicaciones'!$B$2:$H$19</definedName>
    <definedName name="_xlnm.Print_Area" localSheetId="4">'Recursos Humanos'!$B$2:$G$14</definedName>
    <definedName name="_xlnm.Print_Area" localSheetId="8">Requerimientos!$B$2:$H$12</definedName>
    <definedName name="_xlnm.Print_Area" localSheetId="11">Riesgos!$B$2:$P$16</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11" l="1"/>
  <c r="M11" i="11" l="1"/>
  <c r="M10" i="11"/>
  <c r="AI13" i="11" l="1"/>
  <c r="AH13" i="11"/>
  <c r="AG13" i="11"/>
  <c r="AF13" i="11"/>
  <c r="AE13" i="11"/>
  <c r="AD13" i="11"/>
  <c r="AC13" i="11"/>
  <c r="AB13" i="11"/>
  <c r="AA13" i="11"/>
  <c r="Z13" i="11"/>
  <c r="Y13" i="11"/>
  <c r="X13" i="11"/>
  <c r="W13" i="11"/>
  <c r="V13" i="11"/>
  <c r="U13" i="11"/>
  <c r="T13" i="11"/>
  <c r="S13" i="11"/>
  <c r="R13" i="11"/>
  <c r="Q13" i="11"/>
  <c r="P13" i="11"/>
  <c r="O13" i="11"/>
  <c r="N13" i="11"/>
  <c r="AJ12" i="11" l="1"/>
  <c r="AJ11" i="11"/>
  <c r="AJ10" i="11"/>
  <c r="J10" i="11"/>
  <c r="J11" i="11"/>
  <c r="B17" i="16" l="1"/>
  <c r="J12" i="11" l="1"/>
  <c r="B16" i="16"/>
  <c r="B14" i="16" l="1"/>
  <c r="B15" i="16"/>
  <c r="D7" i="9"/>
  <c r="F13" i="11"/>
  <c r="D7" i="2"/>
  <c r="L2" i="11"/>
  <c r="L3" i="11"/>
  <c r="L4" i="11"/>
  <c r="D7" i="11"/>
  <c r="M4" i="9"/>
  <c r="M3" i="9"/>
  <c r="M2" i="9"/>
  <c r="M4" i="8"/>
  <c r="M3" i="8"/>
  <c r="M2" i="8"/>
  <c r="G4" i="4"/>
  <c r="G3" i="4"/>
  <c r="G2" i="4"/>
  <c r="G4" i="7"/>
  <c r="G3" i="7"/>
  <c r="G2" i="7"/>
  <c r="H4" i="6"/>
  <c r="H3" i="6"/>
  <c r="H2" i="6"/>
  <c r="G4" i="12"/>
  <c r="G3" i="12"/>
  <c r="G2" i="12"/>
  <c r="G4" i="16"/>
  <c r="G3" i="16"/>
  <c r="G2" i="16"/>
  <c r="G4" i="5"/>
  <c r="G3" i="5"/>
  <c r="G2" i="5"/>
  <c r="I4" i="3"/>
  <c r="I3" i="3"/>
  <c r="I2" i="3"/>
  <c r="M4" i="2"/>
  <c r="M3" i="2"/>
  <c r="M2" i="2"/>
  <c r="C7" i="12"/>
  <c r="C7" i="5"/>
  <c r="A6" i="12"/>
  <c r="C7" i="7"/>
  <c r="D7" i="8"/>
  <c r="C7" i="4"/>
  <c r="D7" i="6"/>
  <c r="D7" i="3"/>
  <c r="M13" i="11" l="1"/>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9"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1" authorId="0" shapeId="0">
      <text>
        <r>
          <rPr>
            <b/>
            <sz val="9"/>
            <color indexed="81"/>
            <rFont val="Tahoma"/>
            <family val="2"/>
          </rPr>
          <t>EXCLUSIONES DEL PROYECTO:</t>
        </r>
        <r>
          <rPr>
            <sz val="9"/>
            <color indexed="81"/>
            <rFont val="Tahoma"/>
            <family val="2"/>
          </rPr>
          <t xml:space="preserve">
Identificar lo que no incluye el proyecto</t>
        </r>
      </text>
    </comment>
    <comment ref="B13"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5"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7"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19"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<sst xmlns="http://schemas.openxmlformats.org/spreadsheetml/2006/main" count="394" uniqueCount="246">
  <si>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</si>
  <si>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</si>
  <si>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</si>
  <si>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</si>
  <si>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</si>
  <si>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</si>
  <si>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</si>
  <si>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</si>
  <si>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</si>
  <si>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 xml:space="preserve">Promoción de la sostenibilidad y la responsabilidad social empresarial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</si>
  <si>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</si>
  <si>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</si>
  <si>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</si>
  <si>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</si>
  <si>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</si>
  <si>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</si>
  <si>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</si>
  <si>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</si>
  <si>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</si>
  <si>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</si>
  <si>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</si>
  <si>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</si>
  <si>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</si>
  <si>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</si>
  <si>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Promover la adopción de prácticas empresariales, responsables y sostenibles que contribuyan al desarrollo social, ambiental, económico, buen gobierno corporativo y laboral en las empresas y los diferentes grupos de interés</t>
  </si>
  <si>
    <t>ESTRATEGIA</t>
  </si>
  <si>
    <t>Promover prácticas sostenibles en las empresas</t>
  </si>
  <si>
    <t>OBJETIVO DEL PROYECTO (Generales y específicos)</t>
  </si>
  <si>
    <t>TIPO</t>
  </si>
  <si>
    <t xml:space="preserve">Promover la responsabilidad social empresarial y la sostenibilidad en las empresas, fomentando buenas prácticas empresariales en materia social, ambiental, económica, buen gobierno corporativo y laboral , contribuyendo a la competitividad, sostenibilidad e inclusión. </t>
  </si>
  <si>
    <t>GENERAL</t>
  </si>
  <si>
    <t xml:space="preserve">Fomentar la presentación de reportes que permitan a través de indicadores cualitativos y cuantitativos la gestión realizada por las Entidades Empresariales. </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</si>
  <si>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</si>
  <si>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</si>
  <si>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</si>
  <si>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</si>
  <si>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</si>
  <si>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</si>
  <si>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</si>
  <si>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</si>
  <si>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</si>
  <si>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</si>
  <si>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</si>
  <si>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</si>
  <si>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</si>
  <si>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</si>
  <si>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</si>
  <si>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</si>
  <si>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</si>
  <si>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</si>
  <si>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</si>
  <si>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NO APLICA</t>
  </si>
  <si>
    <t>NUMERO DE CDP</t>
  </si>
  <si>
    <t>N/A</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</si>
  <si>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</si>
  <si>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</si>
  <si>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</si>
  <si>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</si>
  <si>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</si>
  <si>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</si>
  <si>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</si>
  <si>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</si>
  <si>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</si>
  <si>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</si>
  <si>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</si>
  <si>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</si>
  <si>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Superintendente de Sociedades</t>
  </si>
  <si>
    <t>Responsable por el desarrollo exitoso del proyecto
Toma decisiones claves en el proyecto
Realizar gestión y ayuda en la solución imprevistos con las partes interesadas y el equipo del proyecto</t>
  </si>
  <si>
    <t>Interno</t>
  </si>
  <si>
    <t>El Patrocinador asignará un Gerente de proyecto, quien liderará el proyecto.</t>
  </si>
  <si>
    <t>Gerente</t>
  </si>
  <si>
    <t>Superintendente Delegado de Asuntos Económicos y Societarios</t>
  </si>
  <si>
    <t>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t>
  </si>
  <si>
    <t>El Gerente de Proyecto liderará la ejecución y seguimiento del proyecto. Tomará decisiones respecto a la operación y ejecución del proyecto. Debe tener una comunicación asertiva y manejo eficiente del tiempo.</t>
  </si>
  <si>
    <t>Líder funcional</t>
  </si>
  <si>
    <t xml:space="preserve"> Director de Cumplimiento
Director Información Empresarial y Estudios Económicos Contables</t>
  </si>
  <si>
    <t>Especifica las necesidades funcionales de la solución
Participa en el diseño de la solución
Participa en las pruebas de la solución
Verifica que la dependencia usuaria aprueba la solución</t>
  </si>
  <si>
    <t>Coordinará que las actividades programadas se ejecuten en los plazos definidos.</t>
  </si>
  <si>
    <t>Líder Técnico</t>
  </si>
  <si>
    <t>Coordinador Grupo de Sostenibilidad Empresarial y Supervisión de Sociedades BIC, Coordinador Grupo de Estudios Empresariales, Coordinador Grupo de Informes Empresariales</t>
  </si>
  <si>
    <t>Especifica las necesidades técnicas de la solución
Participa en el diseño de la solución
Participa en las pruebas de la solución
Verifica que la dependencia usuaria aprueba la solución</t>
  </si>
  <si>
    <t>Encargados de ejecutar las actividades programadas en los plazos definidos.</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</si>
  <si>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</si>
  <si>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</si>
  <si>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</si>
  <si>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</si>
  <si>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</si>
  <si>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</si>
  <si>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</si>
  <si>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Aliado Académico</t>
  </si>
  <si>
    <t>Proveedor</t>
  </si>
  <si>
    <t>Lider funcional</t>
  </si>
  <si>
    <t>Página 7 de 12</t>
  </si>
  <si>
    <t>CARGO</t>
  </si>
  <si>
    <t>TELEFONO</t>
  </si>
  <si>
    <t>CORREO ELECTRONICO</t>
  </si>
  <si>
    <t>INTERNO - EXTERNO</t>
  </si>
  <si>
    <t>POSICION FRENTE AL PROYECTO</t>
  </si>
  <si>
    <t xml:space="preserve">Billy Escobar Pérez </t>
  </si>
  <si>
    <t>BEscobar@supersociedades.gov.co</t>
  </si>
  <si>
    <t>A favor</t>
  </si>
  <si>
    <t>Jorge Eduardo Cabrera Jaramillo</t>
  </si>
  <si>
    <t>ECabrera@SUPERSOCIEDADES.GOV.CO</t>
  </si>
  <si>
    <t>Carlos Iván Romero Bateman</t>
  </si>
  <si>
    <t>CarlosR@SUPERSOCIEDADES.GOV.CO</t>
  </si>
  <si>
    <t>Mery Angelica Mantilla</t>
  </si>
  <si>
    <t>Director de Cumplimiento</t>
  </si>
  <si>
    <t>mmantilla@supersociedades.gov.co</t>
  </si>
  <si>
    <t>Juan David Soler</t>
  </si>
  <si>
    <t xml:space="preserve"> Grupo de Sostenibilidad Empresarial y Supervisión de Sociedades BIC</t>
  </si>
  <si>
    <t>juanSP@SUPERSOCIEDADES.GOV.CO</t>
  </si>
  <si>
    <t>Beatriz Carolina Ramirez</t>
  </si>
  <si>
    <t xml:space="preserve">
Coordinador Grupo de Estudios Empresariales 
</t>
  </si>
  <si>
    <t>beatrizrg@supersociedades.gov.co</t>
  </si>
  <si>
    <t>Amanda Fernandez</t>
  </si>
  <si>
    <t>Coordinador Grupo de Informes Empresariales</t>
  </si>
  <si>
    <t>amandaf@supersociedades.gov.co</t>
  </si>
  <si>
    <t>Página 8 de 12</t>
  </si>
  <si>
    <t>PLAN DE COMUNICACIÓN</t>
  </si>
  <si>
    <t>NOMBRE DE INTERESADO</t>
  </si>
  <si>
    <t>TIPO DE COMUNICACIÓN</t>
  </si>
  <si>
    <t>OBJETIVO</t>
  </si>
  <si>
    <t>FRECUENCIA</t>
  </si>
  <si>
    <t>RESPONSABLE</t>
  </si>
  <si>
    <t>ENTREGABLE</t>
  </si>
  <si>
    <t>Reunión</t>
  </si>
  <si>
    <t>Reporta Información sobre gestión y avance de entregables del proyecto</t>
  </si>
  <si>
    <t>Trimestral</t>
  </si>
  <si>
    <t xml:space="preserve">Correo y presentación de avances </t>
  </si>
  <si>
    <t>Seguimiento y necesidades del proyecto que requieren intervención por parte del Superintendente Delegado de Asuntos Económicos y Societarios</t>
  </si>
  <si>
    <t>Según requerimiento</t>
  </si>
  <si>
    <t xml:space="preserve">Correo presentación de avances </t>
  </si>
  <si>
    <t>Avances del proyecto, junto con los productos resultantes de la gestión realizada</t>
  </si>
  <si>
    <t xml:space="preserve">
Líder Técnico</t>
  </si>
  <si>
    <t>Coordinar las actividades para el desarrollo del Proyecto.</t>
  </si>
  <si>
    <t>Según requerimiento y de acuerdo al cronograma de trabajo</t>
  </si>
  <si>
    <t xml:space="preserve">Coordinador Grupo de Sostenibilidad Empresarial y Supervisión de Sociedades BIC
</t>
  </si>
  <si>
    <t>Correos Electrónicos e Informes (si aplica)</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</si>
  <si>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</si>
  <si>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</si>
  <si>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</si>
  <si>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</si>
  <si>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</si>
  <si>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</si>
  <si>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</si>
  <si>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</si>
  <si>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</si>
  <si>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</si>
  <si>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Conocer la gestión realizada por las Entidades Empresariales  en materia de Responsabilidad y Sostenibilidad en áreas de impacto como desarrollo social, ambiental, económico, buen gobierno corporativo y laboral.</t>
  </si>
  <si>
    <t>EXCLUSIONES DEL PROYECTO</t>
  </si>
  <si>
    <t>No aplica</t>
  </si>
  <si>
    <t>RESTRICCIONES DEL PROYECTO</t>
  </si>
  <si>
    <t xml:space="preserve">Limitaciones de orden legal, Cargas dinámicas en las competencias de los funcionarios. </t>
  </si>
  <si>
    <t>SUPUESTOS DEL PROYECTO</t>
  </si>
  <si>
    <t>No contar con el recurso humano capacitado necesario</t>
  </si>
  <si>
    <t>ENTREGABLES DEL PROYECTO</t>
  </si>
  <si>
    <t>CRITERIOS DE ACEPTACIÓN DEL PRODUCTO</t>
  </si>
  <si>
    <t>Los criterios de aceptación de los productos esta dado en términos de cumplimiento de los plazos previstos en el EDT y del cumplimiento de los atributos de calidad definidos por el Gerente del Proyecto durante su ejecución.</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</si>
  <si>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</si>
  <si>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</si>
  <si>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</si>
  <si>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</si>
  <si>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</si>
  <si>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</si>
  <si>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</si>
  <si>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</si>
  <si>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</si>
  <si>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</si>
  <si>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</si>
  <si>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FECHA CIERRE ACTIVIDAD/FECHA SEGUIMIENTO</t>
  </si>
  <si>
    <t>PORCENTAJE DE CUMPLIMIENTO/AVANCE</t>
  </si>
  <si>
    <t>Recepción, análisis y elaboración del estudio del cuestionario para empresas sobre prácticas de responsabilidad social empresarial, sostenibilidad y gobierno corporativo por parte de las sociedades vigiladas.</t>
  </si>
  <si>
    <t>Informe y divulgación de los resultados del estudio del cuestionario</t>
  </si>
  <si>
    <t>Coordinador del Grupo de Sostenibilidad Empresarial y Supervisión de Sociedades BIC, Dirección de Información Empresarial y Estudios Económicos Contables</t>
  </si>
  <si>
    <t xml:space="preserve">Evento "Los Empresarios hablan sobre Sostenibilidad" </t>
  </si>
  <si>
    <t>Coordinador del Grupo de Sostenibilidad Empresarial y Supervisión de Sociedades BIC</t>
  </si>
  <si>
    <t>Realización de la Cátedra de sostenibilidad como pedagogía para socialización del Capítulo XV de la CBJ.</t>
  </si>
  <si>
    <t>Sesiones de Cátedra en sostenibilidad a grupos de interés y Entidades Empresariales y sesión interactiva para atender preguntas a grupos de interés conforme Capítulo XV de la CBJ.</t>
  </si>
  <si>
    <t>Coordinador del Grupo de Sostenibilidad Empresarial y Supervisión de Sociedades BIC, Dirección de Cumplimiento</t>
  </si>
  <si>
    <t>Bajo</t>
  </si>
  <si>
    <t>Medio</t>
  </si>
  <si>
    <t>Alto</t>
  </si>
  <si>
    <t>Página 12 de 12</t>
  </si>
  <si>
    <t>Extremo</t>
  </si>
  <si>
    <t>GESTION DE RIESGOS DEL PROYECTO</t>
  </si>
  <si>
    <t>DESCRIPCION</t>
  </si>
  <si>
    <t>EVALUACION</t>
  </si>
  <si>
    <t>ACTIVIDADES DE MITIGACION</t>
  </si>
  <si>
    <t>RESPONSABLE DE GESTIONAR EL RIESGO</t>
  </si>
  <si>
    <t>Cambio en la estructura organizacional de la entidad (movimiento de personal de planta)</t>
  </si>
  <si>
    <t>Establecer pautas para realizar un debido empalme y entrega de cargo.
Realizar seguimiento a la gestión realizada y asegurar la trazabilidad de los soportes de todas las actividades</t>
  </si>
  <si>
    <t xml:space="preserve">Falla tecnológica, ransomware, indisponibilidad de servicios tecnológicos. </t>
  </si>
  <si>
    <t>CRONOGRAMA DE ACTIVIDADES</t>
  </si>
  <si>
    <t>Tipo de objetivo</t>
  </si>
  <si>
    <t>Tipos de indicadores</t>
  </si>
  <si>
    <t>Tendencia de indicador</t>
  </si>
  <si>
    <t>Roles</t>
  </si>
  <si>
    <t>interno - externo</t>
  </si>
  <si>
    <t>Posicion en el proyecto</t>
  </si>
  <si>
    <t>Tipo de comunicación</t>
  </si>
  <si>
    <t>Mail</t>
  </si>
  <si>
    <t>Diario</t>
  </si>
  <si>
    <t>Eficiencia</t>
  </si>
  <si>
    <t>Descendente</t>
  </si>
  <si>
    <t>Externo</t>
  </si>
  <si>
    <t>Neutral</t>
  </si>
  <si>
    <t>PRESUPUESTO DE INVERSIÓN</t>
  </si>
  <si>
    <t>Oficio</t>
  </si>
  <si>
    <t>Semanal</t>
  </si>
  <si>
    <t>Efectividad</t>
  </si>
  <si>
    <t>En contra</t>
  </si>
  <si>
    <t>Memorando</t>
  </si>
  <si>
    <t>Quincenal</t>
  </si>
  <si>
    <t>Telefónica</t>
  </si>
  <si>
    <t>Bimensual</t>
  </si>
  <si>
    <t>Electrónica</t>
  </si>
  <si>
    <t>Acto administrativo</t>
  </si>
  <si>
    <t>Semestral</t>
  </si>
  <si>
    <t>Anual</t>
  </si>
  <si>
    <t>FRECUENCIA DE COMUNICACIÓN</t>
  </si>
  <si>
    <r>
      <t xml:space="preserve">Superintendente de Sociedades
</t>
    </r>
    <r>
      <rPr>
        <b/>
        <sz val="10"/>
        <rFont val="Arial"/>
        <family val="2"/>
      </rPr>
      <t>Patrocinador</t>
    </r>
  </si>
  <si>
    <r>
      <t xml:space="preserve">Superintendente Delegado de Asuntos Económicos y Societarios
</t>
    </r>
    <r>
      <rPr>
        <b/>
        <sz val="10"/>
        <rFont val="Arial"/>
        <family val="2"/>
      </rPr>
      <t>Gerente del Proyecto</t>
    </r>
  </si>
  <si>
    <r>
      <t xml:space="preserve">Director de Cumplimiento
Director Información Empresarial y Estudios Económicos Contables
</t>
    </r>
    <r>
      <rPr>
        <b/>
        <sz val="10"/>
        <rFont val="Arial"/>
        <family val="2"/>
      </rPr>
      <t>Líder Funcional</t>
    </r>
  </si>
  <si>
    <r>
      <t xml:space="preserve">Coordinador Grupo de Sostenibilidad Empresarial y Supervisión de Sociedades BIC, Coordinador Grupo de Estudios Empresariales, Coordinadora Grupo de Informes Empresariales
</t>
    </r>
    <r>
      <rPr>
        <b/>
        <sz val="10"/>
        <rFont val="Arial"/>
        <family val="2"/>
      </rPr>
      <t>Líder Técnico</t>
    </r>
  </si>
  <si>
    <t>Director Información Empresarial y Estudios Económicos Contables</t>
  </si>
  <si>
    <t>EVIDENCIA O AVANCES  DE LOS ENTREGABLES</t>
  </si>
  <si>
    <t>Tener back up de todas las tareas realizadas.
Seguir todos los protocolos de seguridad establecidos por la entidad.</t>
  </si>
  <si>
    <t>FEBRERO</t>
  </si>
  <si>
    <t>MARZO</t>
  </si>
  <si>
    <t>ABRIL</t>
  </si>
  <si>
    <t>MAYO</t>
  </si>
  <si>
    <t>JUNIO</t>
  </si>
  <si>
    <t>JULIO</t>
  </si>
  <si>
    <t>AGOSTO</t>
  </si>
  <si>
    <t>SEPTIEMBRE</t>
  </si>
  <si>
    <t>OCTUBRE</t>
  </si>
  <si>
    <t>NOVIEMBRE</t>
  </si>
  <si>
    <t>DICIEMBRE</t>
  </si>
  <si>
    <t>% programado</t>
  </si>
  <si>
    <t>% ejecutado</t>
  </si>
  <si>
    <t>1. Recepción, análisis y elaboración del estudio del cuestionario para empresas sobre prácticas de responsabilidad social empresarial, sostenibilidad y gobierno corporativo por parte de las sociedades vigiladas.
2. Evento "Los Empresarios hablan sobre Sostenibilidad" 
3. Realización de la Cátedra de sostenibilidad como pedagogía para socialización del Capítulo XV de la CBJ.</t>
  </si>
  <si>
    <t>Sesiones sobre sostenibilidad desde la experiencia corporativa por parte de Gerentes de Sostenibilidad.</t>
  </si>
  <si>
    <r>
      <rPr>
        <b/>
        <sz val="10"/>
        <color rgb="FF0000FF"/>
        <rFont val="Arial"/>
        <family val="2"/>
      </rPr>
      <t xml:space="preserve">Junio: </t>
    </r>
    <r>
      <rPr>
        <sz val="10"/>
        <color rgb="FF0000FF"/>
        <rFont val="Arial"/>
        <family val="2"/>
      </rPr>
      <t xml:space="preserve">Una vez finalizado el termino para la presentación del cuestionario sobre prácticas de responsabilidad social empresarial, sostenibilidad y gobierno corporativo; se recepcionaron 1.107 respuestas. Posteriormente, cada funcionario del Grupo se apropió de una dimensión de sostenibilidad (ambiental, social, económica, financiera y gobernanza), con el fin de tener un primer acercamiento al diagnóstico por dimensión. </t>
    </r>
    <r>
      <rPr>
        <b/>
        <sz val="10"/>
        <color rgb="FF0000FF"/>
        <rFont val="Arial"/>
        <family val="2"/>
      </rPr>
      <t xml:space="preserve">
Mayo: </t>
    </r>
    <r>
      <rPr>
        <sz val="10"/>
        <color rgb="FF0000FF"/>
        <rFont val="Arial"/>
        <family val="2"/>
      </rPr>
      <t>La recepción de respuestas se cerró el pasado viernes 31 de mayo con 1206 sociedades participantes. Como evidencia se tiene documento resumen “Diagnóstico Empresarial 2024”; los resultados pasan a análisis del grupo.</t>
    </r>
    <r>
      <rPr>
        <b/>
        <sz val="10"/>
        <color rgb="FF0000FF"/>
        <rFont val="Arial"/>
        <family val="2"/>
      </rPr>
      <t xml:space="preserve">
Abril: </t>
    </r>
    <r>
      <rPr>
        <sz val="10"/>
        <color rgb="FF0000FF"/>
        <rFont val="Arial"/>
        <family val="2"/>
      </rPr>
      <t xml:space="preserve">Teniendo en cuenta el periodo de recepción de información fijado por la Delegatura, se estableció como límite para esta actividad el 31 de mayo de 2024, a la fecha la encuesta ha sido diligenciada por 793 sociedades, el resultado se presentará en el evento denominado "Construcción Conjunta". El equipo se ha dedicado a contestar las dudas que las diferentes sociedades han presentado sobre el cuestionario (Post@l). </t>
    </r>
    <r>
      <rPr>
        <b/>
        <sz val="10"/>
        <color rgb="FF0000FF"/>
        <rFont val="Arial"/>
        <family val="2"/>
      </rPr>
      <t xml:space="preserve">
Marzo: </t>
    </r>
    <r>
      <rPr>
        <sz val="10"/>
        <color rgb="FF0000FF"/>
        <rFont val="Arial"/>
        <family val="2"/>
      </rPr>
      <t xml:space="preserve">Se envían 5230 oficios a sociedades con el fin de invitarlas a participar en el diagnóstico de implementación de prácticas sostenibles, se cuenta con la base de datos incluyendo radicados.
</t>
    </r>
    <r>
      <rPr>
        <b/>
        <sz val="10"/>
        <color rgb="FF0000FF"/>
        <rFont val="Arial"/>
        <family val="2"/>
      </rPr>
      <t>Febrero:</t>
    </r>
    <r>
      <rPr>
        <sz val="10"/>
        <color rgb="FF0000FF"/>
        <rFont val="Arial"/>
        <family val="2"/>
      </rPr>
      <t xml:space="preserve"> se cuenta con la aprobación a las preguntas de la encuesta de sostenibilidad actualizada para el año 2024, por parte de los coordinadores de los grupos Estudios Económicos y de Sostenibilidad Empresarial. 
Se construye la base de las sociedades a invitar al diagnóstico de implementación de prácticas sostenibles.</t>
    </r>
  </si>
  <si>
    <t>30 de mayo de 2024</t>
  </si>
  <si>
    <r>
      <rPr>
        <b/>
        <sz val="10"/>
        <color rgb="FF0000FF"/>
        <rFont val="Arial"/>
        <family val="2"/>
      </rPr>
      <t xml:space="preserve">Mayo: </t>
    </r>
    <r>
      <rPr>
        <sz val="10"/>
        <color rgb="FF0000FF"/>
        <rFont val="Arial"/>
        <family val="2"/>
      </rPr>
      <t xml:space="preserve">El 22 de mayo en el auditorio de la Entidad se presentó el evento los empresarios hablan sobre Sostenibilidad, denominado "Descubriendo un nuevo pilar de la Sostenibilidad desde la Diversidad", con la participación de la emprendedora social Diana Buenaños,  se relaciona enlace de YouTube: </t>
    </r>
    <r>
      <rPr>
        <u/>
        <sz val="10"/>
        <color rgb="FF0000FF"/>
        <rFont val="Arial"/>
        <family val="2"/>
      </rPr>
      <t>https://www.youtube.com/live/a97UAPxCSAc?si=-6VCwkqA_KzDMj76,</t>
    </r>
    <r>
      <rPr>
        <sz val="10"/>
        <color rgb="FF0000FF"/>
        <rFont val="Arial"/>
        <family val="2"/>
      </rPr>
      <t xml:space="preserve"> con 325 vistas. 
Se optimizaron recursos, lo que logró cumplir anticipadamente con las dos sesiones como meta propuesta del Evento "Los Empresarios hablan sobre Sostenibilidad", por lo anterior, se cierra esta actividad. </t>
    </r>
    <r>
      <rPr>
        <b/>
        <sz val="10"/>
        <color rgb="FF0000FF"/>
        <rFont val="Arial"/>
        <family val="2"/>
      </rPr>
      <t xml:space="preserve">
Abril:</t>
    </r>
    <r>
      <rPr>
        <sz val="10"/>
        <color rgb="FF0000FF"/>
        <rFont val="Arial"/>
        <family val="2"/>
      </rPr>
      <t xml:space="preserve"> El 25 de abril se celebró el evento "Empresarios hablan a empresarios de Sostenibilidad" tratando el tema de Gobernanza como elemento esencial en la articulación  de la estrategia competitiva de un negocio con el valor que puede generar la sostenibilidad, se relaciona enlace de YouTube: </t>
    </r>
    <r>
      <rPr>
        <u/>
        <sz val="10"/>
        <color rgb="FF0000FF"/>
        <rFont val="Arial"/>
        <family val="2"/>
      </rPr>
      <t>https://www.youtube.com/live/l2l6S-0E73c?si=fphk9Fz2RPgHph8x</t>
    </r>
    <r>
      <rPr>
        <sz val="10"/>
        <color rgb="FF0000FF"/>
        <rFont val="Arial"/>
        <family val="2"/>
      </rPr>
      <t xml:space="preserve"> 
</t>
    </r>
    <r>
      <rPr>
        <b/>
        <sz val="10"/>
        <color rgb="FF0000FF"/>
        <rFont val="Arial"/>
        <family val="2"/>
      </rPr>
      <t>Marzo:</t>
    </r>
    <r>
      <rPr>
        <sz val="10"/>
        <color rgb="FF0000FF"/>
        <rFont val="Arial"/>
        <family val="2"/>
      </rPr>
      <t xml:space="preserve"> Se invitó y coordinó con la doctora Andrea Buenaños para que sea ponente en el evento. 2</t>
    </r>
  </si>
  <si>
    <r>
      <rPr>
        <b/>
        <sz val="10"/>
        <color rgb="FF0000FF"/>
        <rFont val="Arial"/>
        <family val="2"/>
      </rPr>
      <t xml:space="preserve">Junio: </t>
    </r>
    <r>
      <rPr>
        <sz val="10"/>
        <color rgb="FF0000FF"/>
        <rFont val="Arial"/>
        <family val="2"/>
      </rPr>
      <t>El 27 de junio en la sala multipropósito se realizó la IV sesión de la Cátedra de Sostenibilidad denominada “¿Cómo crear una estrategia de sostenibilidad?”, a cargo de los panelistas invitados: Daniel Montoya y Paula Miranda, profesores y especialistas en sostenibilidad, se transmitió vía YouTube, en el siguiente enlace https://www.youtube.com/live/-vTl-SKtT7o?si=41kkGXk-9wqKlaOw</t>
    </r>
    <r>
      <rPr>
        <b/>
        <sz val="10"/>
        <color rgb="FF0000FF"/>
        <rFont val="Arial"/>
        <family val="2"/>
      </rPr>
      <t xml:space="preserve">
Mayo: </t>
    </r>
    <r>
      <rPr>
        <sz val="10"/>
        <color rgb="FF0000FF"/>
        <rFont val="Arial"/>
        <family val="2"/>
      </rPr>
      <t xml:space="preserve">se realizó la tercera cátedra de sostenibilidad, que contó con la participación del profesor Eric Fernando Rodríguez. Esta exposición se realizó en el auditorio de la Entidad, el 28 de mayo de 2024 y se transmitió por YouTube, en el siguiente enlace </t>
    </r>
    <r>
      <rPr>
        <u/>
        <sz val="10"/>
        <color rgb="FF0000FF"/>
        <rFont val="Arial"/>
        <family val="2"/>
      </rPr>
      <t>https://www.youtube.com/live/Tk9FPsL5Tls?si=CZ5nvyusFWMHDgSs</t>
    </r>
    <r>
      <rPr>
        <sz val="10"/>
        <color rgb="FF0000FF"/>
        <rFont val="Arial"/>
        <family val="2"/>
      </rPr>
      <t>.</t>
    </r>
    <r>
      <rPr>
        <b/>
        <sz val="10"/>
        <color rgb="FF0000FF"/>
        <rFont val="Arial"/>
        <family val="2"/>
      </rPr>
      <t xml:space="preserve">
Abril: </t>
    </r>
    <r>
      <rPr>
        <sz val="10"/>
        <color rgb="FF0000FF"/>
        <rFont val="Arial"/>
        <family val="2"/>
      </rPr>
      <t xml:space="preserve">se envían 6 oficios de invitación a expertos en la materia, para participación en las cátedras de sostenibilidad. 
El día 24 de abril se realizó a Segunda Cátedra de Sostenibilidad, a cargo del profesor y periodista Doctor Gustavo Yepes, denominada "Razones para adoptar prácticas sostenibles", se relaciona el enlace del video: </t>
    </r>
    <r>
      <rPr>
        <u/>
        <sz val="10"/>
        <color rgb="FF0000FF"/>
        <rFont val="Arial"/>
        <family val="2"/>
      </rPr>
      <t>https://www.youtube.com/live/v66AfNNRja4?si=x2mbLdwrsboPLH5</t>
    </r>
    <r>
      <rPr>
        <sz val="10"/>
        <color rgb="FF0000FF"/>
        <rFont val="Arial"/>
        <family val="2"/>
      </rPr>
      <t>P</t>
    </r>
    <r>
      <rPr>
        <b/>
        <sz val="10"/>
        <color rgb="FF0000FF"/>
        <rFont val="Arial"/>
        <family val="2"/>
      </rPr>
      <t xml:space="preserve">
Marzo: </t>
    </r>
    <r>
      <rPr>
        <sz val="10"/>
        <color rgb="FF0000FF"/>
        <rFont val="Arial"/>
        <family val="2"/>
      </rPr>
      <t xml:space="preserve">Se cuenta con el cronograma de la cátedra de sostenibilidad a realizarse en el 2024. </t>
    </r>
    <r>
      <rPr>
        <b/>
        <sz val="10"/>
        <color rgb="FF0000FF"/>
        <rFont val="Arial"/>
        <family val="2"/>
      </rPr>
      <t xml:space="preserve">
E</t>
    </r>
    <r>
      <rPr>
        <sz val="10"/>
        <color rgb="FF0000FF"/>
        <rFont val="Arial"/>
        <family val="2"/>
      </rPr>
      <t>l 21 de marzo se realizó la I sesión de Cátedra de Sostenibilidad "Traducción integral y diálogos interculturales en contextos de crisis climática y emergencias humanitarias", con el panelista invitado el doctor Paulo Ilich Bacca. 
Para el mes de marzo, se tuvo acercamiento con los invitados a la cátedra a realizarse en el mes de abril, se cuenta con el tema y los perfiles de los panelistas.</t>
    </r>
    <r>
      <rPr>
        <b/>
        <sz val="10"/>
        <color rgb="FF0000FF"/>
        <rFont val="Arial"/>
        <family val="2"/>
      </rPr>
      <t xml:space="preserve">
Febrero:</t>
    </r>
    <r>
      <rPr>
        <sz val="10"/>
        <color rgb="FF0000FF"/>
        <rFont val="Arial"/>
        <family val="2"/>
      </rPr>
      <t xml:space="preserve"> Se tuvo contacto y reunión con el expositor sobre la cátedra a realizar, adicional se solicitó al Grupo de Comunicaciones la elaboración de la pieza publicitaria de la Cátedra de Sostenibilidad.
Se realizó el 8 de febrero el evento “Recomendaciones Administrativas para la Presentación del Reporte de Sostenibilidad”, con un total de 700 asistentes, y video de YouTube que cuenta con más de 4 mil vistas.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</si>
</sst>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 #,##0;[Red]\-&quot;$&quot;\ #,##0"/>
    <numFmt numFmtId="41" formatCode="_-* #,##0_-;\-* #,##0_-;_-* &quot;-&quot;_-;_-@_-"/>
    <numFmt numFmtId="164" formatCode="dd/mm/yyyy;@"/>
    <numFmt numFmtId="165" formatCode="[$$-240A]#,##0"/>
    <numFmt numFmtId="166" formatCode="dd\-mm\-yy"/>
    <numFmt numFmtId="167" formatCode="0.0"/>
    <numFmt numFmtId="168" formatCode="[$-240A]d&quot; de &quot;mmmm&quot; de &quot;yyyy;@"/>
    <numFmt numFmtId="169" formatCode="0.0%"/>
    <numFmt numFmtId="170" formatCode="_-* #,##0.000_-;\-* #,##0.000_-;_-* &quot;-&quot;_-;_-@_-"/>
    <numFmt numFmtId="171" formatCode="_-* #,##0.00_-;\-* #,##0.00_-;_-* &quot;-&quot;_-;_-@_-"/>
  </numFmts>
  <fonts count="28"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0"/>
      <color rgb="FF002060"/>
      <name val="Arial"/>
      <family val="2"/>
    </font>
    <font>
      <b/>
      <sz val="10"/>
      <color rgb="FF002060"/>
      <name val="Arial"/>
      <family val="2"/>
    </font>
    <font>
      <sz val="10"/>
      <name val="Arial"/>
      <family val="2"/>
    </font>
    <font>
      <sz val="10"/>
      <color rgb="FF0000FF"/>
      <name val="Arial"/>
      <family val="2"/>
    </font>
    <font>
      <b/>
      <sz val="9"/>
      <color rgb="FF000000"/>
      <name val="Tahoma"/>
      <family val="2"/>
    </font>
    <font>
      <sz val="9"/>
      <color rgb="FF000000"/>
      <name val="Tahoma"/>
      <family val="2"/>
    </font>
    <font>
      <sz val="12"/>
      <name val="Calibri Light"/>
      <family val="2"/>
    </font>
    <font>
      <sz val="14"/>
      <name val="Calibri Light"/>
      <family val="2"/>
    </font>
    <font>
      <sz val="10"/>
      <color theme="0"/>
      <name val="Arial"/>
      <family val="2"/>
    </font>
    <font>
      <sz val="10"/>
      <color rgb="FFFF0000"/>
      <name val="Arial"/>
      <family val="2"/>
    </font>
    <font>
      <b/>
      <sz val="10"/>
      <color rgb="FF0000FF"/>
      <name val="Arial"/>
      <family val="2"/>
    </font>
    <font>
      <u/>
      <sz val="10"/>
      <color rgb="FF0000FF"/>
      <name val="Arial"/>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rgb="FF99FF33"/>
        <bgColor indexed="64"/>
      </patternFill>
    </fill>
    <fill>
      <patternFill patternType="solid">
        <fgColor theme="0" tint="-0.14999847407452621"/>
        <bgColor indexed="64"/>
      </patternFill>
    </fill>
    <fill>
      <patternFill patternType="solid">
        <fgColor theme="9" tint="0.59999389629810485"/>
        <bgColor indexed="64"/>
      </patternFill>
    </fill>
  </fills>
  <borders count="60">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18" fillId="0" borderId="0" applyFont="0" applyFill="0" applyBorder="0" applyAlignment="0" applyProtection="0"/>
  </cellStyleXfs>
  <cellXfs count="347">
    <xf numFmtId="0" fontId="0" fillId="0" borderId="0" xfId="0"/>
    <xf numFmtId="0" fontId="4" fillId="0" borderId="0" xfId="0" applyFont="1" applyAlignment="1">
      <alignment horizontal="center" vertical="center" wrapText="1"/>
    </xf>
    <xf numFmtId="0" fontId="4" fillId="0" borderId="0" xfId="0" applyFont="1"/>
    <xf numFmtId="0" fontId="8"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8" fillId="0" borderId="0" xfId="0" applyFont="1" applyAlignment="1">
      <alignment horizontal="center" vertical="center"/>
    </xf>
    <xf numFmtId="0" fontId="12" fillId="5" borderId="6" xfId="4" applyFont="1" applyFill="1" applyBorder="1" applyAlignment="1">
      <alignment horizontal="center" vertical="center"/>
    </xf>
    <xf numFmtId="0" fontId="4" fillId="0" borderId="0" xfId="0" applyFont="1" applyAlignment="1">
      <alignment vertical="center" wrapText="1"/>
    </xf>
    <xf numFmtId="0" fontId="2" fillId="0" borderId="0" xfId="0" applyFont="1"/>
    <xf numFmtId="0" fontId="2" fillId="6" borderId="2" xfId="0" applyFont="1" applyFill="1" applyBorder="1"/>
    <xf numFmtId="0" fontId="14" fillId="3" borderId="2" xfId="0" applyFont="1" applyFill="1" applyBorder="1" applyAlignment="1">
      <alignment horizontal="center" vertical="center"/>
    </xf>
    <xf numFmtId="0" fontId="6" fillId="0" borderId="0" xfId="2" applyFont="1" applyAlignment="1">
      <alignment horizontal="center" vertical="center"/>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0" xfId="0" applyFont="1" applyFill="1" applyAlignment="1">
      <alignment vertical="center" wrapText="1"/>
    </xf>
    <xf numFmtId="0" fontId="7" fillId="0" borderId="0" xfId="2" applyFont="1" applyAlignment="1">
      <alignment vertical="center"/>
    </xf>
    <xf numFmtId="0" fontId="7" fillId="0" borderId="10" xfId="2" applyFont="1" applyBorder="1" applyAlignment="1">
      <alignment vertical="center"/>
    </xf>
    <xf numFmtId="0" fontId="7" fillId="0" borderId="15" xfId="2" applyFont="1" applyBorder="1" applyAlignment="1">
      <alignment vertical="center"/>
    </xf>
    <xf numFmtId="0" fontId="5" fillId="3" borderId="2" xfId="0" applyFont="1" applyFill="1" applyBorder="1" applyAlignment="1">
      <alignment vertical="center" wrapText="1"/>
    </xf>
    <xf numFmtId="0" fontId="0" fillId="4" borderId="0" xfId="0" applyFill="1" applyAlignment="1">
      <alignment vertical="center" wrapText="1"/>
    </xf>
    <xf numFmtId="0" fontId="5" fillId="3"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2" fillId="4" borderId="2" xfId="0" applyFont="1" applyFill="1" applyBorder="1" applyAlignment="1">
      <alignment horizontal="left" vertical="center" wrapText="1"/>
    </xf>
    <xf numFmtId="0" fontId="2"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4" borderId="2" xfId="0" applyFill="1" applyBorder="1"/>
    <xf numFmtId="0" fontId="0" fillId="0" borderId="2" xfId="0" applyBorder="1" applyAlignment="1">
      <alignment vertical="center"/>
    </xf>
    <xf numFmtId="0" fontId="2" fillId="0" borderId="2" xfId="0" applyFont="1" applyBorder="1" applyAlignment="1">
      <alignment vertical="center"/>
    </xf>
    <xf numFmtId="0" fontId="2" fillId="0" borderId="0" xfId="0" applyFont="1" applyAlignment="1">
      <alignment vertical="center"/>
    </xf>
    <xf numFmtId="0" fontId="22" fillId="0" borderId="2" xfId="0" applyFont="1" applyBorder="1" applyAlignment="1">
      <alignment horizontal="center" vertical="center" wrapText="1"/>
    </xf>
    <xf numFmtId="0" fontId="22" fillId="0" borderId="2" xfId="0" applyFont="1" applyBorder="1" applyAlignment="1">
      <alignment horizontal="left" vertical="center" wrapText="1"/>
    </xf>
    <xf numFmtId="0" fontId="22" fillId="0" borderId="2" xfId="0" applyFont="1" applyBorder="1" applyAlignment="1">
      <alignment vertical="center" wrapText="1"/>
    </xf>
    <xf numFmtId="0" fontId="22" fillId="0" borderId="2" xfId="0" applyFont="1" applyBorder="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justify" vertical="center"/>
    </xf>
    <xf numFmtId="0" fontId="2" fillId="4" borderId="0" xfId="0" applyFont="1" applyFill="1" applyAlignment="1">
      <alignment horizontal="left" vertical="center" wrapText="1"/>
    </xf>
    <xf numFmtId="0" fontId="2" fillId="4" borderId="0" xfId="0" applyFont="1" applyFill="1" applyAlignment="1">
      <alignment horizontal="center" vertical="center" wrapText="1"/>
    </xf>
    <xf numFmtId="0" fontId="14" fillId="3"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justify" vertical="center" wrapText="1"/>
    </xf>
    <xf numFmtId="0" fontId="2" fillId="0" borderId="36" xfId="0" applyFont="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13" fillId="0" borderId="0" xfId="2" applyFont="1" applyAlignment="1">
      <alignment horizontal="center" vertical="center"/>
    </xf>
    <xf numFmtId="0" fontId="13" fillId="4" borderId="0" xfId="0" applyFont="1" applyFill="1" applyAlignment="1">
      <alignment horizontal="center" vertical="center" wrapText="1"/>
    </xf>
    <xf numFmtId="9" fontId="2" fillId="4" borderId="2" xfId="0" applyNumberFormat="1" applyFont="1" applyFill="1" applyBorder="1" applyAlignment="1">
      <alignment horizontal="center" vertical="center" wrapText="1"/>
    </xf>
    <xf numFmtId="0" fontId="24" fillId="0" borderId="0" xfId="0" applyFont="1" applyAlignment="1">
      <alignment horizontal="center" vertical="center" wrapText="1"/>
    </xf>
    <xf numFmtId="0" fontId="2" fillId="4" borderId="9" xfId="0" applyFont="1" applyFill="1" applyBorder="1" applyAlignment="1">
      <alignment vertical="center" wrapText="1"/>
    </xf>
    <xf numFmtId="0" fontId="2" fillId="4" borderId="12" xfId="0" applyFont="1" applyFill="1" applyBorder="1" applyAlignment="1">
      <alignment vertical="center" wrapText="1"/>
    </xf>
    <xf numFmtId="0" fontId="2" fillId="4" borderId="14" xfId="0" applyFont="1" applyFill="1" applyBorder="1" applyAlignment="1">
      <alignment vertical="center" wrapText="1"/>
    </xf>
    <xf numFmtId="0" fontId="14" fillId="3" borderId="2" xfId="0" applyFont="1" applyFill="1" applyBorder="1" applyAlignment="1">
      <alignment horizontal="left" vertical="center"/>
    </xf>
    <xf numFmtId="0" fontId="2" fillId="0" borderId="2" xfId="0" applyFont="1" applyBorder="1" applyAlignment="1">
      <alignment horizontal="center" vertical="center" wrapText="1"/>
    </xf>
    <xf numFmtId="2" fontId="2" fillId="0" borderId="2" xfId="0" applyNumberFormat="1" applyFont="1" applyBorder="1" applyAlignment="1">
      <alignment horizontal="center" vertical="center" wrapText="1"/>
    </xf>
    <xf numFmtId="165" fontId="2" fillId="0" borderId="2" xfId="0" applyNumberFormat="1" applyFont="1" applyBorder="1" applyAlignment="1">
      <alignment horizontal="center" vertical="center" wrapText="1"/>
    </xf>
    <xf numFmtId="6" fontId="2" fillId="0" borderId="0" xfId="0" applyNumberFormat="1" applyFont="1" applyAlignment="1">
      <alignment horizontal="center" vertical="center" wrapText="1"/>
    </xf>
    <xf numFmtId="0" fontId="2" fillId="0" borderId="9" xfId="0" applyFont="1" applyBorder="1" applyAlignment="1">
      <alignment vertical="center" wrapText="1"/>
    </xf>
    <xf numFmtId="0" fontId="2" fillId="0" borderId="12" xfId="0" applyFont="1" applyBorder="1" applyAlignment="1">
      <alignment vertical="center" wrapText="1"/>
    </xf>
    <xf numFmtId="0" fontId="2" fillId="0" borderId="14" xfId="0" applyFont="1" applyBorder="1" applyAlignment="1">
      <alignment vertical="center" wrapText="1"/>
    </xf>
    <xf numFmtId="0" fontId="2" fillId="4" borderId="0" xfId="0" applyFont="1" applyFill="1" applyAlignment="1">
      <alignment vertical="center" wrapText="1"/>
    </xf>
    <xf numFmtId="0" fontId="2" fillId="0" borderId="2" xfId="0" applyFont="1" applyBorder="1" applyAlignment="1">
      <alignment vertical="center" wrapText="1"/>
    </xf>
    <xf numFmtId="0" fontId="13" fillId="0" borderId="2" xfId="0" applyFont="1" applyBorder="1" applyAlignment="1">
      <alignment horizontal="center" vertical="center" wrapText="1"/>
    </xf>
    <xf numFmtId="0" fontId="2" fillId="4" borderId="2" xfId="0" applyFont="1" applyFill="1" applyBorder="1" applyAlignment="1">
      <alignment vertical="center" wrapText="1"/>
    </xf>
    <xf numFmtId="0" fontId="11" fillId="4" borderId="2" xfId="4" applyFont="1" applyFill="1" applyBorder="1" applyAlignment="1">
      <alignment horizontal="center" vertical="center" wrapText="1"/>
    </xf>
    <xf numFmtId="0" fontId="2" fillId="4" borderId="8" xfId="0" applyFont="1" applyFill="1" applyBorder="1" applyAlignment="1">
      <alignment vertical="center" wrapText="1"/>
    </xf>
    <xf numFmtId="0" fontId="2" fillId="4" borderId="8" xfId="0" applyFont="1" applyFill="1" applyBorder="1" applyAlignment="1">
      <alignment horizontal="center" vertical="center" wrapText="1"/>
    </xf>
    <xf numFmtId="0" fontId="13" fillId="0" borderId="2" xfId="0" applyFont="1" applyBorder="1" applyAlignment="1">
      <alignment horizontal="center" vertical="center"/>
    </xf>
    <xf numFmtId="0" fontId="11" fillId="0" borderId="2" xfId="4" applyFont="1" applyFill="1" applyBorder="1" applyAlignment="1">
      <alignment horizontal="center" vertical="center" wrapText="1"/>
    </xf>
    <xf numFmtId="0" fontId="11" fillId="0" borderId="2" xfId="4" applyFont="1" applyBorder="1" applyAlignment="1">
      <alignment horizontal="center" vertical="center" wrapText="1"/>
    </xf>
    <xf numFmtId="0" fontId="2" fillId="4" borderId="11" xfId="0" applyFont="1" applyFill="1" applyBorder="1" applyAlignment="1">
      <alignment vertical="center" wrapText="1"/>
    </xf>
    <xf numFmtId="0" fontId="2" fillId="4" borderId="6" xfId="0" applyFont="1" applyFill="1" applyBorder="1" applyAlignment="1">
      <alignment vertical="center" wrapText="1"/>
    </xf>
    <xf numFmtId="0" fontId="2" fillId="4" borderId="13" xfId="0" applyFont="1" applyFill="1" applyBorder="1" applyAlignment="1">
      <alignment vertical="center" wrapText="1"/>
    </xf>
    <xf numFmtId="0" fontId="2" fillId="0" borderId="5" xfId="0" applyFont="1" applyBorder="1" applyAlignment="1">
      <alignment vertical="center" wrapText="1"/>
    </xf>
    <xf numFmtId="0" fontId="2" fillId="4" borderId="51" xfId="0" applyFont="1" applyFill="1" applyBorder="1" applyAlignment="1">
      <alignment vertical="center" wrapText="1"/>
    </xf>
    <xf numFmtId="0" fontId="2" fillId="4" borderId="52" xfId="0" applyFont="1" applyFill="1" applyBorder="1" applyAlignment="1">
      <alignment vertical="center" wrapText="1"/>
    </xf>
    <xf numFmtId="0" fontId="2" fillId="0" borderId="2" xfId="0" applyFont="1" applyBorder="1" applyAlignment="1">
      <alignment horizontal="justify" vertical="center" wrapText="1"/>
    </xf>
    <xf numFmtId="0" fontId="13"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2" fillId="0" borderId="2" xfId="0" applyFont="1" applyFill="1" applyBorder="1" applyAlignment="1">
      <alignment horizontal="left" vertical="center" wrapText="1"/>
    </xf>
    <xf numFmtId="0" fontId="14" fillId="3" borderId="2" xfId="0" applyFont="1" applyFill="1" applyBorder="1" applyAlignment="1">
      <alignment vertical="center"/>
    </xf>
    <xf numFmtId="164" fontId="2" fillId="4" borderId="2" xfId="0" applyNumberFormat="1" applyFont="1" applyFill="1" applyBorder="1" applyAlignment="1">
      <alignment horizontal="center" vertical="center" wrapText="1"/>
    </xf>
    <xf numFmtId="0" fontId="2" fillId="0" borderId="0" xfId="0" applyFont="1" applyAlignment="1">
      <alignment horizontal="left" vertical="center" wrapText="1"/>
    </xf>
    <xf numFmtId="0" fontId="2" fillId="0" borderId="49"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23" xfId="0" applyFont="1" applyBorder="1" applyAlignment="1">
      <alignment horizontal="center" vertical="center" wrapText="1"/>
    </xf>
    <xf numFmtId="10" fontId="16" fillId="12" borderId="2" xfId="5" applyNumberFormat="1" applyFont="1" applyFill="1" applyBorder="1" applyAlignment="1" applyProtection="1">
      <alignment horizontal="center" vertical="center" wrapText="1"/>
    </xf>
    <xf numFmtId="10" fontId="25" fillId="4" borderId="0" xfId="5" applyNumberFormat="1" applyFont="1" applyFill="1" applyBorder="1" applyAlignment="1" applyProtection="1">
      <alignment horizontal="left" vertical="center" wrapText="1"/>
    </xf>
    <xf numFmtId="169" fontId="16" fillId="12" borderId="2" xfId="5" applyNumberFormat="1" applyFont="1" applyFill="1" applyBorder="1" applyAlignment="1" applyProtection="1">
      <alignment horizontal="center" vertical="center" wrapText="1"/>
    </xf>
    <xf numFmtId="1" fontId="19" fillId="0" borderId="2" xfId="5" applyNumberFormat="1" applyFont="1" applyFill="1" applyBorder="1" applyAlignment="1" applyProtection="1">
      <alignment horizontal="center" vertical="center" wrapText="1"/>
    </xf>
    <xf numFmtId="9" fontId="19" fillId="0" borderId="2" xfId="5" applyFont="1" applyFill="1" applyBorder="1" applyAlignment="1" applyProtection="1">
      <alignment horizontal="center" vertical="center" wrapText="1"/>
    </xf>
    <xf numFmtId="0" fontId="14" fillId="3" borderId="2"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Border="1" applyAlignment="1">
      <alignment horizontal="center" vertical="center"/>
    </xf>
    <xf numFmtId="0" fontId="6" fillId="0" borderId="18" xfId="2" applyFont="1" applyBorder="1" applyAlignment="1">
      <alignment horizontal="center" vertical="center"/>
    </xf>
    <xf numFmtId="0" fontId="6" fillId="0" borderId="25" xfId="2" applyFont="1" applyBorder="1" applyAlignment="1">
      <alignment horizontal="center" vertical="center"/>
    </xf>
    <xf numFmtId="0" fontId="6" fillId="0" borderId="20" xfId="2" applyFont="1" applyBorder="1" applyAlignment="1">
      <alignment horizontal="center" vertical="center"/>
    </xf>
    <xf numFmtId="0" fontId="6" fillId="0" borderId="2" xfId="2" applyFont="1" applyBorder="1" applyAlignment="1">
      <alignment horizontal="center" vertical="center"/>
    </xf>
    <xf numFmtId="0" fontId="6" fillId="0" borderId="5" xfId="2" applyFont="1" applyBorder="1" applyAlignment="1">
      <alignment horizontal="center" vertical="center"/>
    </xf>
    <xf numFmtId="0" fontId="6" fillId="0" borderId="22" xfId="2" applyFont="1" applyBorder="1" applyAlignment="1">
      <alignment horizontal="center" vertical="center"/>
    </xf>
    <xf numFmtId="0" fontId="6" fillId="0" borderId="23" xfId="2" applyFont="1" applyBorder="1" applyAlignment="1">
      <alignment horizontal="center" vertical="center"/>
    </xf>
    <xf numFmtId="0" fontId="6" fillId="0" borderId="26" xfId="2" applyFont="1" applyBorder="1" applyAlignment="1">
      <alignment horizontal="center" vertical="center"/>
    </xf>
    <xf numFmtId="0" fontId="13" fillId="0" borderId="0" xfId="0" applyFont="1" applyAlignment="1">
      <alignment horizontal="left"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14" fillId="3" borderId="8" xfId="0" applyFont="1" applyFill="1" applyBorder="1" applyAlignment="1">
      <alignment horizontal="left" vertical="center" wrapText="1"/>
    </xf>
    <xf numFmtId="0" fontId="14" fillId="3" borderId="0" xfId="0" applyFont="1" applyFill="1" applyAlignment="1">
      <alignment horizontal="left" vertical="center" wrapText="1"/>
    </xf>
    <xf numFmtId="0" fontId="2" fillId="0" borderId="2" xfId="0" applyFont="1" applyBorder="1" applyAlignment="1">
      <alignment horizontal="justify"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13" fillId="0" borderId="2" xfId="0" applyFont="1" applyBorder="1" applyAlignment="1">
      <alignment horizontal="left" vertical="center" wrapText="1"/>
    </xf>
    <xf numFmtId="0" fontId="2" fillId="0" borderId="5" xfId="0" applyFont="1" applyBorder="1" applyAlignment="1">
      <alignment horizontal="justify" vertical="center" wrapText="1"/>
    </xf>
    <xf numFmtId="0" fontId="2" fillId="0" borderId="4" xfId="0" applyFont="1" applyBorder="1" applyAlignment="1">
      <alignment horizontal="justify" vertical="center"/>
    </xf>
    <xf numFmtId="0" fontId="2" fillId="0" borderId="3" xfId="0" applyFont="1" applyBorder="1" applyAlignment="1">
      <alignment horizontal="justify" vertical="center"/>
    </xf>
    <xf numFmtId="0" fontId="14" fillId="3" borderId="5"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4" fillId="0" borderId="26" xfId="0" applyFont="1" applyBorder="1" applyAlignment="1">
      <alignment horizontal="left" vertical="center" wrapText="1"/>
    </xf>
    <xf numFmtId="0" fontId="13" fillId="0" borderId="27" xfId="2" applyFont="1" applyBorder="1" applyAlignment="1">
      <alignment horizontal="center" vertical="center"/>
    </xf>
    <xf numFmtId="0" fontId="13" fillId="0" borderId="29" xfId="2" applyFont="1" applyBorder="1" applyAlignment="1">
      <alignment horizontal="center" vertical="center"/>
    </xf>
    <xf numFmtId="0" fontId="13" fillId="0" borderId="28" xfId="2" applyFont="1" applyBorder="1" applyAlignment="1">
      <alignment horizontal="center" vertical="center"/>
    </xf>
    <xf numFmtId="0" fontId="13" fillId="0" borderId="30" xfId="2" applyFont="1" applyBorder="1" applyAlignment="1">
      <alignment horizontal="center" vertical="center"/>
    </xf>
    <xf numFmtId="0" fontId="13" fillId="0" borderId="39" xfId="2" applyFont="1" applyBorder="1" applyAlignment="1">
      <alignment horizontal="center" vertical="center"/>
    </xf>
    <xf numFmtId="0" fontId="13" fillId="0" borderId="31" xfId="2"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4" fillId="3"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14" fillId="3" borderId="2" xfId="0" applyFont="1" applyFill="1" applyBorder="1" applyAlignment="1">
      <alignment horizontal="center" vertical="center"/>
    </xf>
    <xf numFmtId="0" fontId="2" fillId="4" borderId="2" xfId="0" applyFont="1" applyFill="1" applyBorder="1" applyAlignment="1">
      <alignment horizontal="left" vertical="center" wrapText="1"/>
    </xf>
    <xf numFmtId="0" fontId="2" fillId="4" borderId="40" xfId="0" applyFont="1" applyFill="1" applyBorder="1" applyAlignment="1">
      <alignment horizontal="left" vertical="center" wrapText="1"/>
    </xf>
    <xf numFmtId="0" fontId="2" fillId="4" borderId="46" xfId="0" applyFont="1" applyFill="1" applyBorder="1" applyAlignment="1">
      <alignment horizontal="left" vertical="center" wrapText="1"/>
    </xf>
    <xf numFmtId="0" fontId="2" fillId="4" borderId="41" xfId="0" applyFont="1" applyFill="1" applyBorder="1" applyAlignment="1">
      <alignment horizontal="left" vertical="center" wrapText="1"/>
    </xf>
    <xf numFmtId="0" fontId="2" fillId="4" borderId="42" xfId="0" applyFont="1" applyFill="1" applyBorder="1" applyAlignment="1">
      <alignment horizontal="left" vertical="center" wrapText="1"/>
    </xf>
    <xf numFmtId="0" fontId="2" fillId="4" borderId="47" xfId="0" applyFont="1" applyFill="1" applyBorder="1" applyAlignment="1">
      <alignment horizontal="left" vertical="center" wrapText="1"/>
    </xf>
    <xf numFmtId="0" fontId="2" fillId="4" borderId="43" xfId="0" applyFont="1" applyFill="1" applyBorder="1" applyAlignment="1">
      <alignment horizontal="left" vertical="center" wrapText="1"/>
    </xf>
    <xf numFmtId="0" fontId="2" fillId="4" borderId="44" xfId="0" applyFont="1" applyFill="1" applyBorder="1" applyAlignment="1">
      <alignment horizontal="left" vertical="center" wrapText="1"/>
    </xf>
    <xf numFmtId="0" fontId="2" fillId="4" borderId="48" xfId="0" applyFont="1" applyFill="1" applyBorder="1" applyAlignment="1">
      <alignment horizontal="left" vertical="center" wrapText="1"/>
    </xf>
    <xf numFmtId="0" fontId="2" fillId="4" borderId="45" xfId="0" applyFont="1" applyFill="1" applyBorder="1" applyAlignment="1">
      <alignment horizontal="left" vertical="center" wrapText="1"/>
    </xf>
    <xf numFmtId="0" fontId="13" fillId="4" borderId="30" xfId="2" applyFont="1" applyFill="1" applyBorder="1" applyAlignment="1">
      <alignment horizontal="center" vertical="center"/>
    </xf>
    <xf numFmtId="0" fontId="13" fillId="4" borderId="39" xfId="2" applyFont="1" applyFill="1" applyBorder="1" applyAlignment="1">
      <alignment horizontal="center" vertical="center"/>
    </xf>
    <xf numFmtId="0" fontId="2" fillId="4" borderId="2" xfId="0" applyFont="1" applyFill="1" applyBorder="1" applyAlignment="1">
      <alignment horizontal="justify" vertical="center" wrapText="1"/>
    </xf>
    <xf numFmtId="0" fontId="14" fillId="3" borderId="7" xfId="0" applyFont="1" applyFill="1" applyBorder="1" applyAlignment="1">
      <alignment horizontal="center" vertical="center"/>
    </xf>
    <xf numFmtId="0" fontId="14" fillId="3" borderId="0" xfId="0" applyFont="1" applyFill="1" applyAlignment="1">
      <alignment horizontal="center" vertical="center"/>
    </xf>
    <xf numFmtId="0" fontId="2"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4" borderId="5" xfId="0" applyFont="1" applyFill="1" applyBorder="1" applyAlignment="1">
      <alignment horizontal="center" vertical="center"/>
    </xf>
    <xf numFmtId="0" fontId="2" fillId="4" borderId="3" xfId="0" applyFont="1" applyFill="1" applyBorder="1" applyAlignment="1">
      <alignment horizontal="center" vertical="center"/>
    </xf>
    <xf numFmtId="0" fontId="13" fillId="4" borderId="40" xfId="2" applyFont="1" applyFill="1" applyBorder="1" applyAlignment="1">
      <alignment horizontal="center" vertical="center"/>
    </xf>
    <xf numFmtId="0" fontId="13" fillId="4" borderId="46" xfId="2" applyFont="1" applyFill="1" applyBorder="1" applyAlignment="1">
      <alignment horizontal="center" vertical="center"/>
    </xf>
    <xf numFmtId="0" fontId="13" fillId="4" borderId="41" xfId="2" applyFont="1" applyFill="1" applyBorder="1" applyAlignment="1">
      <alignment horizontal="center" vertical="center"/>
    </xf>
    <xf numFmtId="0" fontId="13" fillId="4" borderId="42" xfId="2" applyFont="1" applyFill="1" applyBorder="1" applyAlignment="1">
      <alignment horizontal="center" vertical="center"/>
    </xf>
    <xf numFmtId="0" fontId="13" fillId="4" borderId="47" xfId="2" applyFont="1" applyFill="1" applyBorder="1" applyAlignment="1">
      <alignment horizontal="center" vertical="center"/>
    </xf>
    <xf numFmtId="0" fontId="13" fillId="4" borderId="43" xfId="2" applyFont="1" applyFill="1" applyBorder="1" applyAlignment="1">
      <alignment horizontal="center" vertical="center"/>
    </xf>
    <xf numFmtId="0" fontId="13" fillId="4" borderId="44" xfId="2" applyFont="1" applyFill="1" applyBorder="1" applyAlignment="1">
      <alignment horizontal="center" vertical="center"/>
    </xf>
    <xf numFmtId="0" fontId="13" fillId="4" borderId="48" xfId="2" applyFont="1" applyFill="1" applyBorder="1" applyAlignment="1">
      <alignment horizontal="center" vertical="center"/>
    </xf>
    <xf numFmtId="0" fontId="13" fillId="4" borderId="45" xfId="2" applyFont="1" applyFill="1" applyBorder="1" applyAlignment="1">
      <alignment horizontal="center" vertical="center"/>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14" fillId="3" borderId="4" xfId="0" applyFont="1" applyFill="1" applyBorder="1" applyAlignment="1">
      <alignment horizontal="center" vertical="center"/>
    </xf>
    <xf numFmtId="0" fontId="13" fillId="0" borderId="5" xfId="0" applyFont="1" applyBorder="1" applyAlignment="1">
      <alignment horizontal="left" vertical="center"/>
    </xf>
    <xf numFmtId="0" fontId="13" fillId="0" borderId="4" xfId="0" applyFont="1" applyBorder="1" applyAlignment="1">
      <alignment horizontal="left" vertical="center"/>
    </xf>
    <xf numFmtId="0" fontId="13" fillId="0" borderId="3" xfId="0" applyFont="1" applyBorder="1" applyAlignment="1">
      <alignment horizontal="left" vertical="center"/>
    </xf>
    <xf numFmtId="0" fontId="13" fillId="0" borderId="2" xfId="0" applyFont="1" applyBorder="1" applyAlignment="1">
      <alignment horizontal="left" vertical="center"/>
    </xf>
    <xf numFmtId="0" fontId="2" fillId="0" borderId="2" xfId="0" applyFont="1" applyBorder="1" applyAlignment="1">
      <alignment horizontal="left" vertical="center" wrapText="1"/>
    </xf>
    <xf numFmtId="0" fontId="2" fillId="4" borderId="5"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18" xfId="0" applyFont="1" applyFill="1" applyBorder="1" applyAlignment="1">
      <alignment horizontal="left" vertical="center" wrapText="1"/>
    </xf>
    <xf numFmtId="0" fontId="2" fillId="4" borderId="19"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13" fillId="4" borderId="17" xfId="2" applyFont="1" applyFill="1" applyBorder="1" applyAlignment="1">
      <alignment horizontal="center" vertical="center"/>
    </xf>
    <xf numFmtId="0" fontId="13" fillId="4" borderId="18" xfId="2" applyFont="1" applyFill="1" applyBorder="1" applyAlignment="1">
      <alignment horizontal="center" vertical="center"/>
    </xf>
    <xf numFmtId="0" fontId="13" fillId="4" borderId="19" xfId="2" applyFont="1" applyFill="1" applyBorder="1" applyAlignment="1">
      <alignment horizontal="center" vertical="center"/>
    </xf>
    <xf numFmtId="0" fontId="13" fillId="4" borderId="20" xfId="2" applyFont="1" applyFill="1" applyBorder="1" applyAlignment="1">
      <alignment horizontal="center" vertical="center"/>
    </xf>
    <xf numFmtId="0" fontId="13" fillId="4" borderId="2" xfId="2" applyFont="1" applyFill="1" applyBorder="1" applyAlignment="1">
      <alignment horizontal="center" vertical="center"/>
    </xf>
    <xf numFmtId="0" fontId="13" fillId="4" borderId="21" xfId="2" applyFont="1" applyFill="1" applyBorder="1" applyAlignment="1">
      <alignment horizontal="center" vertical="center"/>
    </xf>
    <xf numFmtId="0" fontId="13" fillId="4" borderId="22" xfId="2" applyFont="1" applyFill="1" applyBorder="1" applyAlignment="1">
      <alignment horizontal="center" vertical="center"/>
    </xf>
    <xf numFmtId="0" fontId="13" fillId="4" borderId="23" xfId="2" applyFont="1" applyFill="1" applyBorder="1" applyAlignment="1">
      <alignment horizontal="center" vertical="center"/>
    </xf>
    <xf numFmtId="0" fontId="13" fillId="4" borderId="24" xfId="2" applyFont="1" applyFill="1" applyBorder="1" applyAlignment="1">
      <alignment horizontal="center" vertical="center"/>
    </xf>
    <xf numFmtId="0" fontId="2" fillId="0" borderId="2" xfId="0" applyFont="1" applyBorder="1" applyAlignment="1">
      <alignment horizontal="justify"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22" fillId="0" borderId="2" xfId="0" applyFont="1" applyBorder="1" applyAlignment="1">
      <alignment horizontal="justify" vertical="center" wrapText="1"/>
    </xf>
    <xf numFmtId="0" fontId="22" fillId="0" borderId="5" xfId="0" applyFont="1" applyBorder="1" applyAlignment="1">
      <alignment horizontal="justify" vertical="center" wrapText="1"/>
    </xf>
    <xf numFmtId="0" fontId="22" fillId="0" borderId="4" xfId="0" applyFont="1" applyBorder="1" applyAlignment="1">
      <alignment horizontal="justify" vertical="center" wrapText="1"/>
    </xf>
    <xf numFmtId="0" fontId="22" fillId="0" borderId="3" xfId="0" applyFont="1" applyBorder="1" applyAlignment="1">
      <alignment horizontal="justify" vertical="center"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6" fillId="4" borderId="49" xfId="2" applyFont="1" applyFill="1" applyBorder="1" applyAlignment="1">
      <alignment horizontal="center" vertical="center"/>
    </xf>
    <xf numFmtId="0" fontId="6" fillId="4" borderId="18" xfId="2" applyFont="1" applyFill="1" applyBorder="1" applyAlignment="1">
      <alignment horizontal="center" vertical="center"/>
    </xf>
    <xf numFmtId="0" fontId="6" fillId="4" borderId="3" xfId="2" applyFont="1" applyFill="1" applyBorder="1" applyAlignment="1">
      <alignment horizontal="center" vertical="center"/>
    </xf>
    <xf numFmtId="0" fontId="6" fillId="4" borderId="2" xfId="2" applyFont="1" applyFill="1" applyBorder="1" applyAlignment="1">
      <alignment horizontal="center" vertical="center"/>
    </xf>
    <xf numFmtId="0" fontId="6" fillId="4" borderId="50" xfId="2" applyFont="1" applyFill="1" applyBorder="1" applyAlignment="1">
      <alignment horizontal="center" vertical="center"/>
    </xf>
    <xf numFmtId="0" fontId="6" fillId="4" borderId="23" xfId="2" applyFont="1" applyFill="1" applyBorder="1" applyAlignment="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5" fillId="3" borderId="2" xfId="0" applyFont="1" applyFill="1" applyBorder="1" applyAlignment="1">
      <alignment horizontal="left" vertical="center"/>
    </xf>
    <xf numFmtId="0" fontId="23" fillId="0" borderId="2" xfId="0" applyFont="1" applyBorder="1" applyAlignment="1">
      <alignment horizontal="left" vertical="center" wrapText="1"/>
    </xf>
    <xf numFmtId="10" fontId="16" fillId="12" borderId="3" xfId="5" applyNumberFormat="1" applyFont="1" applyFill="1" applyBorder="1" applyAlignment="1" applyProtection="1">
      <alignment horizontal="center" vertical="center" wrapText="1"/>
    </xf>
    <xf numFmtId="0" fontId="2" fillId="4" borderId="0" xfId="0" applyFont="1" applyFill="1" applyAlignment="1" applyProtection="1">
      <alignment horizontal="center" vertical="center" wrapText="1"/>
    </xf>
    <xf numFmtId="0" fontId="2" fillId="4" borderId="0" xfId="0" applyFont="1" applyFill="1" applyAlignment="1" applyProtection="1">
      <alignment vertical="center" wrapText="1"/>
    </xf>
    <xf numFmtId="0" fontId="2" fillId="4" borderId="0" xfId="0" applyFont="1" applyFill="1" applyAlignment="1" applyProtection="1">
      <alignment horizontal="justify" vertical="center" wrapText="1"/>
    </xf>
    <xf numFmtId="0" fontId="2" fillId="4" borderId="0" xfId="0" applyFont="1" applyFill="1" applyProtection="1"/>
    <xf numFmtId="0" fontId="24" fillId="4" borderId="0" xfId="0" applyFont="1" applyFill="1" applyProtection="1"/>
    <xf numFmtId="10" fontId="2" fillId="4" borderId="0" xfId="5" applyNumberFormat="1" applyFont="1" applyFill="1" applyProtection="1"/>
    <xf numFmtId="41" fontId="2" fillId="4" borderId="0" xfId="6" applyFont="1" applyFill="1" applyProtection="1"/>
    <xf numFmtId="0" fontId="2" fillId="4" borderId="51" xfId="0" applyFont="1" applyFill="1" applyBorder="1" applyAlignment="1" applyProtection="1">
      <alignment horizontal="center" vertical="center" wrapText="1"/>
    </xf>
    <xf numFmtId="0" fontId="13" fillId="4" borderId="27" xfId="2" applyFont="1" applyFill="1" applyBorder="1" applyAlignment="1" applyProtection="1">
      <alignment horizontal="center" vertical="center"/>
    </xf>
    <xf numFmtId="0" fontId="13" fillId="4" borderId="29" xfId="2" applyFont="1" applyFill="1" applyBorder="1" applyAlignment="1" applyProtection="1">
      <alignment horizontal="center" vertical="center"/>
    </xf>
    <xf numFmtId="0" fontId="13" fillId="4" borderId="28" xfId="2" applyFont="1" applyFill="1" applyBorder="1" applyAlignment="1" applyProtection="1">
      <alignment horizontal="center" vertical="center"/>
    </xf>
    <xf numFmtId="0" fontId="2" fillId="4" borderId="27" xfId="0" applyFont="1" applyFill="1" applyBorder="1" applyAlignment="1" applyProtection="1">
      <alignment horizontal="left" vertical="center" wrapText="1"/>
    </xf>
    <xf numFmtId="0" fontId="2" fillId="4" borderId="28" xfId="0" applyFont="1" applyFill="1" applyBorder="1" applyAlignment="1" applyProtection="1">
      <alignment horizontal="left" vertical="center" wrapText="1"/>
    </xf>
    <xf numFmtId="0" fontId="24" fillId="4" borderId="0" xfId="0" applyFont="1" applyFill="1" applyAlignment="1" applyProtection="1">
      <alignment vertical="center" wrapText="1"/>
    </xf>
    <xf numFmtId="10" fontId="2" fillId="4" borderId="0" xfId="5" applyNumberFormat="1" applyFont="1" applyFill="1" applyBorder="1" applyAlignment="1" applyProtection="1">
      <alignment vertical="center" wrapText="1"/>
    </xf>
    <xf numFmtId="41" fontId="2" fillId="4" borderId="0" xfId="6" applyFont="1" applyFill="1" applyBorder="1" applyAlignment="1" applyProtection="1">
      <alignment vertical="center" wrapText="1"/>
    </xf>
    <xf numFmtId="0" fontId="2" fillId="4" borderId="58" xfId="0" applyFont="1" applyFill="1" applyBorder="1" applyAlignment="1" applyProtection="1">
      <alignment horizontal="center" vertical="center" wrapText="1"/>
    </xf>
    <xf numFmtId="0" fontId="13" fillId="4" borderId="56" xfId="2" applyFont="1" applyFill="1" applyBorder="1" applyAlignment="1" applyProtection="1">
      <alignment horizontal="center" vertical="center"/>
    </xf>
    <xf numFmtId="0" fontId="13" fillId="4" borderId="4" xfId="2" applyFont="1" applyFill="1" applyBorder="1" applyAlignment="1" applyProtection="1">
      <alignment horizontal="center" vertical="center"/>
    </xf>
    <xf numFmtId="0" fontId="13" fillId="4" borderId="57" xfId="2" applyFont="1" applyFill="1" applyBorder="1" applyAlignment="1" applyProtection="1">
      <alignment horizontal="center" vertical="center"/>
    </xf>
    <xf numFmtId="0" fontId="2" fillId="4" borderId="56" xfId="0" applyFont="1" applyFill="1" applyBorder="1" applyAlignment="1" applyProtection="1">
      <alignment horizontal="left" vertical="center" wrapText="1"/>
    </xf>
    <xf numFmtId="0" fontId="2" fillId="4" borderId="57" xfId="0" applyFont="1" applyFill="1" applyBorder="1" applyAlignment="1" applyProtection="1">
      <alignment horizontal="left" vertical="center" wrapText="1"/>
    </xf>
    <xf numFmtId="0" fontId="2" fillId="4" borderId="52" xfId="0" applyFont="1" applyFill="1" applyBorder="1" applyAlignment="1" applyProtection="1">
      <alignment horizontal="center" vertical="center" wrapText="1"/>
    </xf>
    <xf numFmtId="0" fontId="13" fillId="4" borderId="54" xfId="2" applyFont="1" applyFill="1" applyBorder="1" applyAlignment="1" applyProtection="1">
      <alignment horizontal="center" vertical="center"/>
    </xf>
    <xf numFmtId="0" fontId="13" fillId="4" borderId="35" xfId="2" applyFont="1" applyFill="1" applyBorder="1" applyAlignment="1" applyProtection="1">
      <alignment horizontal="center" vertical="center"/>
    </xf>
    <xf numFmtId="0" fontId="13" fillId="4" borderId="55" xfId="2" applyFont="1" applyFill="1" applyBorder="1" applyAlignment="1" applyProtection="1">
      <alignment horizontal="center" vertical="center"/>
    </xf>
    <xf numFmtId="0" fontId="2" fillId="4" borderId="54" xfId="0" applyFont="1" applyFill="1" applyBorder="1" applyAlignment="1" applyProtection="1">
      <alignment horizontal="left" vertical="center" wrapText="1"/>
    </xf>
    <xf numFmtId="0" fontId="2" fillId="4" borderId="55" xfId="0" applyFont="1" applyFill="1" applyBorder="1" applyAlignment="1" applyProtection="1">
      <alignment horizontal="left" vertical="center" wrapText="1"/>
    </xf>
    <xf numFmtId="0" fontId="13" fillId="4" borderId="0" xfId="2" applyFont="1" applyFill="1" applyAlignment="1" applyProtection="1">
      <alignment horizontal="center" vertical="center"/>
    </xf>
    <xf numFmtId="0" fontId="13" fillId="4" borderId="0" xfId="2" applyFont="1" applyFill="1" applyAlignment="1" applyProtection="1">
      <alignment vertical="center"/>
    </xf>
    <xf numFmtId="0" fontId="13" fillId="4" borderId="5" xfId="0" applyFont="1" applyFill="1" applyBorder="1" applyAlignment="1" applyProtection="1">
      <alignment horizontal="center" vertical="center"/>
    </xf>
    <xf numFmtId="0" fontId="13" fillId="4" borderId="4" xfId="0" applyFont="1" applyFill="1" applyBorder="1" applyAlignment="1" applyProtection="1">
      <alignment horizontal="left" vertical="center"/>
    </xf>
    <xf numFmtId="0" fontId="13" fillId="4" borderId="3" xfId="0" applyFont="1" applyFill="1" applyBorder="1" applyAlignment="1" applyProtection="1">
      <alignment horizontal="left" vertical="center"/>
    </xf>
    <xf numFmtId="0" fontId="24" fillId="4" borderId="0" xfId="0" applyFont="1" applyFill="1" applyAlignment="1" applyProtection="1">
      <alignment horizontal="center" vertical="center" wrapText="1"/>
    </xf>
    <xf numFmtId="10" fontId="2" fillId="4" borderId="0" xfId="5" applyNumberFormat="1" applyFont="1" applyFill="1" applyAlignment="1" applyProtection="1">
      <alignment horizontal="center" vertical="center" wrapText="1"/>
    </xf>
    <xf numFmtId="41" fontId="2" fillId="4" borderId="0" xfId="6" applyFont="1" applyFill="1" applyAlignment="1" applyProtection="1">
      <alignment horizontal="center" vertical="center" wrapText="1"/>
    </xf>
    <xf numFmtId="0" fontId="13" fillId="4" borderId="2" xfId="0" applyFont="1" applyFill="1" applyBorder="1" applyAlignment="1" applyProtection="1">
      <alignment horizontal="center"/>
    </xf>
    <xf numFmtId="0" fontId="14" fillId="8" borderId="2" xfId="0" applyFont="1" applyFill="1" applyBorder="1" applyAlignment="1" applyProtection="1">
      <alignment horizontal="center" vertical="center" wrapText="1"/>
    </xf>
    <xf numFmtId="9" fontId="14" fillId="8" borderId="2" xfId="0" applyNumberFormat="1" applyFont="1" applyFill="1" applyBorder="1" applyAlignment="1" applyProtection="1">
      <alignment horizontal="center" vertical="center" wrapText="1"/>
    </xf>
    <xf numFmtId="166" fontId="14" fillId="8" borderId="2" xfId="0" applyNumberFormat="1" applyFont="1" applyFill="1" applyBorder="1" applyAlignment="1" applyProtection="1">
      <alignment horizontal="center" vertical="center" wrapText="1"/>
    </xf>
    <xf numFmtId="0" fontId="14" fillId="9" borderId="5" xfId="0" applyFont="1" applyFill="1" applyBorder="1" applyAlignment="1" applyProtection="1">
      <alignment horizontal="center" vertical="center" wrapText="1"/>
    </xf>
    <xf numFmtId="0" fontId="14" fillId="9" borderId="36" xfId="0" applyFont="1" applyFill="1" applyBorder="1" applyAlignment="1" applyProtection="1">
      <alignment horizontal="center" vertical="center" wrapText="1"/>
    </xf>
    <xf numFmtId="0" fontId="14" fillId="9" borderId="3" xfId="0" applyFont="1" applyFill="1" applyBorder="1" applyAlignment="1" applyProtection="1">
      <alignment horizontal="center" vertical="center" wrapText="1"/>
    </xf>
    <xf numFmtId="0" fontId="14" fillId="9" borderId="2" xfId="0" applyFont="1" applyFill="1" applyBorder="1" applyAlignment="1" applyProtection="1">
      <alignment horizontal="center" vertical="center" wrapText="1"/>
    </xf>
    <xf numFmtId="0" fontId="24" fillId="4" borderId="0" xfId="0" applyFont="1" applyFill="1" applyAlignment="1" applyProtection="1">
      <alignment horizontal="center"/>
    </xf>
    <xf numFmtId="10" fontId="2" fillId="4" borderId="0" xfId="5" applyNumberFormat="1" applyFont="1" applyFill="1" applyAlignment="1" applyProtection="1">
      <alignment horizontal="center"/>
    </xf>
    <xf numFmtId="41" fontId="2" fillId="4" borderId="0" xfId="6" applyFont="1" applyFill="1" applyAlignment="1" applyProtection="1">
      <alignment horizontal="center"/>
    </xf>
    <xf numFmtId="0" fontId="26" fillId="0" borderId="2" xfId="0" applyFont="1" applyBorder="1" applyAlignment="1" applyProtection="1">
      <alignment horizontal="center" vertical="center" wrapText="1"/>
    </xf>
    <xf numFmtId="0" fontId="19" fillId="0" borderId="2" xfId="0" applyFont="1" applyBorder="1" applyAlignment="1" applyProtection="1">
      <alignment horizontal="justify" vertical="center" wrapText="1"/>
    </xf>
    <xf numFmtId="0" fontId="19" fillId="0" borderId="2" xfId="0" applyFont="1" applyBorder="1" applyAlignment="1" applyProtection="1">
      <alignment horizontal="center" vertical="center" wrapText="1"/>
    </xf>
    <xf numFmtId="168" fontId="19" fillId="0" borderId="2" xfId="0" applyNumberFormat="1" applyFont="1" applyBorder="1" applyAlignment="1" applyProtection="1">
      <alignment horizontal="center" vertical="center"/>
    </xf>
    <xf numFmtId="167" fontId="19" fillId="0" borderId="2" xfId="0" applyNumberFormat="1" applyFont="1" applyBorder="1" applyAlignment="1" applyProtection="1">
      <alignment horizontal="center" vertical="center" wrapText="1"/>
    </xf>
    <xf numFmtId="0" fontId="19" fillId="0" borderId="2" xfId="0" applyFont="1" applyBorder="1" applyAlignment="1" applyProtection="1">
      <alignment horizontal="justify" vertical="top" wrapText="1"/>
    </xf>
    <xf numFmtId="168" fontId="16" fillId="0" borderId="5" xfId="0" applyNumberFormat="1" applyFont="1" applyBorder="1" applyAlignment="1" applyProtection="1">
      <alignment horizontal="center" vertical="center" wrapText="1"/>
    </xf>
    <xf numFmtId="9" fontId="16" fillId="13" borderId="37" xfId="0" applyNumberFormat="1" applyFont="1" applyFill="1" applyBorder="1" applyAlignment="1" applyProtection="1">
      <alignment horizontal="center" vertical="center" wrapText="1"/>
    </xf>
    <xf numFmtId="10" fontId="16" fillId="0" borderId="2" xfId="5" applyNumberFormat="1" applyFont="1" applyFill="1" applyBorder="1" applyAlignment="1" applyProtection="1">
      <alignment horizontal="center" vertical="center" wrapText="1"/>
    </xf>
    <xf numFmtId="9" fontId="16" fillId="0" borderId="2" xfId="5" applyFont="1" applyFill="1" applyBorder="1" applyAlignment="1" applyProtection="1">
      <alignment horizontal="center" vertical="center" wrapText="1"/>
    </xf>
    <xf numFmtId="10" fontId="16" fillId="0" borderId="0" xfId="5" applyNumberFormat="1" applyFont="1" applyFill="1" applyBorder="1" applyAlignment="1" applyProtection="1">
      <alignment horizontal="left" vertical="center" wrapText="1"/>
    </xf>
    <xf numFmtId="41" fontId="16" fillId="0" borderId="0" xfId="6" applyFont="1" applyFill="1" applyBorder="1" applyAlignment="1" applyProtection="1">
      <alignment horizontal="left" vertical="center" wrapText="1"/>
    </xf>
    <xf numFmtId="1" fontId="16" fillId="0" borderId="0" xfId="0" applyNumberFormat="1" applyFont="1" applyAlignment="1" applyProtection="1">
      <alignment horizontal="center" vertical="center" wrapText="1"/>
    </xf>
    <xf numFmtId="0" fontId="16" fillId="0" borderId="0" xfId="0" applyFont="1" applyAlignment="1" applyProtection="1">
      <alignment horizontal="center" vertical="center" wrapText="1"/>
    </xf>
    <xf numFmtId="10" fontId="16" fillId="10" borderId="2" xfId="5" applyNumberFormat="1" applyFont="1" applyFill="1" applyBorder="1" applyAlignment="1" applyProtection="1">
      <alignment horizontal="center" vertical="center" wrapText="1"/>
    </xf>
    <xf numFmtId="171" fontId="16" fillId="0" borderId="0" xfId="6" applyNumberFormat="1" applyFont="1" applyFill="1" applyBorder="1" applyAlignment="1" applyProtection="1">
      <alignment horizontal="left" vertical="center" wrapText="1"/>
    </xf>
    <xf numFmtId="0" fontId="19" fillId="0" borderId="33" xfId="0" applyFont="1" applyBorder="1" applyAlignment="1" applyProtection="1">
      <alignment horizontal="justify" vertical="center" wrapText="1"/>
    </xf>
    <xf numFmtId="10" fontId="2" fillId="10" borderId="2" xfId="5" applyNumberFormat="1" applyFont="1" applyFill="1" applyBorder="1" applyAlignment="1" applyProtection="1">
      <alignment horizontal="center" vertical="center" wrapText="1"/>
    </xf>
    <xf numFmtId="0" fontId="16" fillId="4" borderId="0" xfId="0" applyFont="1" applyFill="1" applyAlignment="1" applyProtection="1">
      <alignment horizontal="center" vertical="center" wrapText="1"/>
    </xf>
    <xf numFmtId="0" fontId="16" fillId="4" borderId="0" xfId="0" applyFont="1" applyFill="1" applyAlignment="1" applyProtection="1">
      <alignment vertical="center" wrapText="1"/>
    </xf>
    <xf numFmtId="9" fontId="17" fillId="10" borderId="53" xfId="0" applyNumberFormat="1" applyFont="1" applyFill="1" applyBorder="1" applyAlignment="1" applyProtection="1">
      <alignment horizontal="center" vertical="center" wrapText="1"/>
    </xf>
    <xf numFmtId="167" fontId="16" fillId="4" borderId="0" xfId="0" applyNumberFormat="1" applyFont="1" applyFill="1" applyAlignment="1" applyProtection="1">
      <alignment horizontal="center" vertical="center" wrapText="1"/>
    </xf>
    <xf numFmtId="0" fontId="16" fillId="4" borderId="0" xfId="0" applyFont="1" applyFill="1" applyAlignment="1" applyProtection="1">
      <alignment horizontal="justify" vertical="center" wrapText="1"/>
    </xf>
    <xf numFmtId="10" fontId="26" fillId="11" borderId="52" xfId="0" applyNumberFormat="1" applyFont="1" applyFill="1" applyBorder="1" applyAlignment="1" applyProtection="1">
      <alignment horizontal="center" vertical="center" wrapText="1"/>
    </xf>
    <xf numFmtId="10" fontId="13" fillId="13" borderId="59" xfId="0" applyNumberFormat="1" applyFont="1" applyFill="1" applyBorder="1" applyAlignment="1" applyProtection="1">
      <alignment horizontal="center" vertical="center" wrapText="1"/>
    </xf>
    <xf numFmtId="10" fontId="13" fillId="13" borderId="53" xfId="0" applyNumberFormat="1" applyFont="1" applyFill="1" applyBorder="1" applyAlignment="1" applyProtection="1">
      <alignment horizontal="center" vertical="center" wrapText="1"/>
    </xf>
    <xf numFmtId="9" fontId="25" fillId="4" borderId="0" xfId="5" applyFont="1" applyFill="1" applyBorder="1" applyAlignment="1" applyProtection="1">
      <alignment horizontal="left" vertical="center" wrapText="1"/>
    </xf>
    <xf numFmtId="10" fontId="19" fillId="0" borderId="0" xfId="5" applyNumberFormat="1" applyFont="1" applyFill="1" applyBorder="1" applyAlignment="1" applyProtection="1">
      <alignment horizontal="left" vertical="center" wrapText="1"/>
    </xf>
    <xf numFmtId="41" fontId="19" fillId="0" borderId="0" xfId="6" applyFont="1" applyFill="1" applyBorder="1" applyAlignment="1" applyProtection="1">
      <alignment horizontal="left" vertical="center" wrapText="1"/>
    </xf>
    <xf numFmtId="169" fontId="19" fillId="4" borderId="0" xfId="6" applyNumberFormat="1" applyFont="1" applyFill="1" applyAlignment="1" applyProtection="1">
      <alignment horizontal="center" vertical="center" wrapText="1"/>
    </xf>
    <xf numFmtId="41" fontId="19" fillId="4" borderId="0" xfId="6" applyFont="1" applyFill="1" applyBorder="1" applyAlignment="1" applyProtection="1">
      <alignment horizontal="center" vertical="center" wrapText="1"/>
    </xf>
    <xf numFmtId="41" fontId="24" fillId="4" borderId="0" xfId="6" applyFont="1" applyFill="1" applyBorder="1" applyAlignment="1" applyProtection="1">
      <alignment horizontal="center" vertical="center" wrapText="1"/>
    </xf>
    <xf numFmtId="10" fontId="19" fillId="4" borderId="0" xfId="5" applyNumberFormat="1" applyFont="1" applyFill="1" applyBorder="1" applyAlignment="1" applyProtection="1">
      <alignment horizontal="center" vertical="center" wrapText="1"/>
    </xf>
    <xf numFmtId="1" fontId="16" fillId="4" borderId="0" xfId="0" applyNumberFormat="1" applyFont="1" applyFill="1" applyAlignment="1" applyProtection="1">
      <alignment horizontal="center" vertical="center" wrapText="1"/>
    </xf>
    <xf numFmtId="169" fontId="19" fillId="4" borderId="0" xfId="5" applyNumberFormat="1" applyFont="1" applyFill="1" applyAlignment="1" applyProtection="1">
      <alignment horizontal="center" vertical="center" wrapText="1"/>
    </xf>
    <xf numFmtId="0" fontId="19" fillId="4" borderId="0" xfId="0" applyFont="1" applyFill="1" applyAlignment="1" applyProtection="1">
      <alignment vertical="center" wrapText="1"/>
    </xf>
    <xf numFmtId="10" fontId="19" fillId="4" borderId="0" xfId="5" applyNumberFormat="1" applyFont="1" applyFill="1" applyAlignment="1" applyProtection="1">
      <alignment vertical="center" wrapText="1"/>
    </xf>
    <xf numFmtId="41" fontId="19" fillId="4" borderId="0" xfId="6" applyFont="1" applyFill="1" applyAlignment="1" applyProtection="1">
      <alignment vertical="center" wrapText="1"/>
    </xf>
    <xf numFmtId="1" fontId="17" fillId="4" borderId="0" xfId="0" applyNumberFormat="1" applyFont="1" applyFill="1" applyAlignment="1" applyProtection="1">
      <alignment horizontal="center" vertical="center" wrapText="1"/>
    </xf>
    <xf numFmtId="10" fontId="2" fillId="4" borderId="0" xfId="0" applyNumberFormat="1" applyFont="1" applyFill="1" applyAlignment="1" applyProtection="1">
      <alignment horizontal="center" vertical="center" wrapText="1"/>
    </xf>
    <xf numFmtId="170" fontId="2" fillId="4" borderId="0" xfId="0" applyNumberFormat="1" applyFont="1" applyFill="1" applyAlignment="1" applyProtection="1">
      <alignment horizontal="center" vertical="center" wrapText="1"/>
    </xf>
    <xf numFmtId="2" fontId="2" fillId="4" borderId="0" xfId="0" applyNumberFormat="1" applyFont="1" applyFill="1" applyAlignment="1" applyProtection="1">
      <alignment horizontal="center" vertical="center" wrapText="1"/>
    </xf>
  </cellXfs>
  <cellStyles count="7">
    <cellStyle name="Hipervínculo" xfId="4" builtinId="8"/>
    <cellStyle name="Millares [0]" xfId="6" builtinId="6"/>
    <cellStyle name="Neutral" xfId="1" builtinId="28" customBuiltin="1"/>
    <cellStyle name="Normal" xfId="0" builtinId="0"/>
    <cellStyle name="Normal 2" xfId="2"/>
    <cellStyle name="Porcentaje" xfId="5" builtinId="5"/>
    <cellStyle name="Total" xfId="3" builtinId="25" customBuiltin="1"/>
  </cellStyles>
  <dxfs count="23">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21</xdr:row>
      <xdr:rowOff>42334</xdr:rowOff>
    </xdr:from>
    <xdr:to>
      <xdr:col>5</xdr:col>
      <xdr:colOff>1492872</xdr:colOff>
      <xdr:row>29</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39</xdr:col>
      <xdr:colOff>2412466</xdr:colOff>
      <xdr:row>3</xdr:row>
      <xdr:rowOff>97652</xdr:rowOff>
    </xdr:from>
    <xdr:to>
      <xdr:col>40</xdr:col>
      <xdr:colOff>1111624</xdr:colOff>
      <xdr:row>8</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30303907" y="758799"/>
          <a:ext cx="1175658" cy="13142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554225</xdr:colOff>
      <xdr:row>1</xdr:row>
      <xdr:rowOff>12513</xdr:rowOff>
    </xdr:from>
    <xdr:to>
      <xdr:col>2</xdr:col>
      <xdr:colOff>1471800</xdr:colOff>
      <xdr:row>4</xdr:row>
      <xdr:rowOff>182074</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6225" y="180601"/>
          <a:ext cx="917575" cy="90914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17</xdr:row>
      <xdr:rowOff>2</xdr:rowOff>
    </xdr:from>
    <xdr:to>
      <xdr:col>6</xdr:col>
      <xdr:colOff>402789</xdr:colOff>
      <xdr:row>24</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25</xdr:row>
      <xdr:rowOff>10574</xdr:rowOff>
    </xdr:from>
    <xdr:to>
      <xdr:col>5</xdr:col>
      <xdr:colOff>718777</xdr:colOff>
      <xdr:row>36</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24</xdr:row>
      <xdr:rowOff>95250</xdr:rowOff>
    </xdr:from>
    <xdr:to>
      <xdr:col>3</xdr:col>
      <xdr:colOff>1651623</xdr:colOff>
      <xdr:row>33</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vmlDrawing" Target="../drawings/vmlDrawing6.vml"/><Relationship Id="rId3" Type="http://schemas.openxmlformats.org/officeDocument/2006/relationships/hyperlink" Target="mailto:juanSP@SUPERSOCIEDADES.GOV.CO" TargetMode="External"/><Relationship Id="rId7" Type="http://schemas.openxmlformats.org/officeDocument/2006/relationships/drawing" Target="../drawings/drawing7.xml"/><Relationship Id="rId2" Type="http://schemas.openxmlformats.org/officeDocument/2006/relationships/hyperlink" Target="mailto:amandaf@supersociedades.gov.co" TargetMode="External"/><Relationship Id="rId1" Type="http://schemas.openxmlformats.org/officeDocument/2006/relationships/hyperlink" Target="mailto:BEscobar@supersociedades.gov.co" TargetMode="External"/><Relationship Id="rId6" Type="http://schemas.openxmlformats.org/officeDocument/2006/relationships/printerSettings" Target="../printerSettings/printerSettings7.bin"/><Relationship Id="rId5" Type="http://schemas.openxmlformats.org/officeDocument/2006/relationships/hyperlink" Target="mailto:CarlosR@SUPERSOCIEDADES.GOV.CO" TargetMode="External"/><Relationship Id="rId4" Type="http://schemas.openxmlformats.org/officeDocument/2006/relationships/hyperlink" Target="mailto:mmantilla@supersociedades.gov.co" TargetMode="External"/><Relationship Id="rId9"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Normal="100" workbookViewId="0">
      <selection activeCell="E7" sqref="E7:L7"/>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5.25" customHeight="1" thickBot="1" x14ac:dyDescent="0.25"/>
    <row r="2" spans="2:19" ht="26.25" customHeight="1" x14ac:dyDescent="0.2">
      <c r="B2" s="116"/>
      <c r="C2" s="117"/>
      <c r="D2" s="118" t="s">
        <v>0</v>
      </c>
      <c r="E2" s="119"/>
      <c r="F2" s="119"/>
      <c r="G2" s="119"/>
      <c r="H2" s="119"/>
      <c r="I2" s="119"/>
      <c r="J2" s="120"/>
      <c r="K2" s="106" t="s">
        <v>1</v>
      </c>
      <c r="L2" s="107"/>
    </row>
    <row r="3" spans="2:19" ht="23.25" customHeight="1" x14ac:dyDescent="0.2">
      <c r="B3" s="112"/>
      <c r="C3" s="113"/>
      <c r="D3" s="121" t="s">
        <v>2</v>
      </c>
      <c r="E3" s="122"/>
      <c r="F3" s="122"/>
      <c r="G3" s="122"/>
      <c r="H3" s="122"/>
      <c r="I3" s="122"/>
      <c r="J3" s="123"/>
      <c r="K3" s="108" t="s">
        <v>3</v>
      </c>
      <c r="L3" s="109"/>
    </row>
    <row r="4" spans="2:19" ht="24" customHeight="1" x14ac:dyDescent="0.2">
      <c r="B4" s="112"/>
      <c r="C4" s="113"/>
      <c r="D4" s="121" t="s">
        <v>4</v>
      </c>
      <c r="E4" s="122"/>
      <c r="F4" s="122"/>
      <c r="G4" s="122"/>
      <c r="H4" s="122"/>
      <c r="I4" s="122"/>
      <c r="J4" s="123"/>
      <c r="K4" s="108" t="s">
        <v>5</v>
      </c>
      <c r="L4" s="109"/>
    </row>
    <row r="5" spans="2:19" ht="22.5" customHeight="1" thickBot="1" x14ac:dyDescent="0.25">
      <c r="B5" s="114"/>
      <c r="C5" s="115"/>
      <c r="D5" s="124" t="s">
        <v>6</v>
      </c>
      <c r="E5" s="125"/>
      <c r="F5" s="125"/>
      <c r="G5" s="125"/>
      <c r="H5" s="125"/>
      <c r="I5" s="125"/>
      <c r="J5" s="126"/>
      <c r="K5" s="110" t="s">
        <v>7</v>
      </c>
      <c r="L5" s="111"/>
    </row>
    <row r="6" spans="2:19" ht="5.25" customHeight="1" x14ac:dyDescent="0.2">
      <c r="C6" s="12"/>
      <c r="D6" s="12"/>
      <c r="E6" s="12"/>
      <c r="F6" s="12"/>
      <c r="G6" s="12"/>
      <c r="H6" s="12"/>
      <c r="I6" s="12"/>
    </row>
    <row r="7" spans="2:19" ht="48" customHeight="1" x14ac:dyDescent="0.2">
      <c r="C7" s="105" t="s">
        <v>8</v>
      </c>
      <c r="D7" s="105"/>
      <c r="E7" s="127" t="s">
        <v>9</v>
      </c>
      <c r="F7" s="127"/>
      <c r="G7" s="127"/>
      <c r="H7" s="127"/>
      <c r="I7" s="127"/>
      <c r="J7" s="127"/>
      <c r="K7" s="127"/>
      <c r="L7" s="127"/>
      <c r="M7" s="39"/>
      <c r="N7" s="39"/>
      <c r="O7" s="39"/>
      <c r="P7" s="39"/>
      <c r="Q7" s="39"/>
      <c r="S7" s="1"/>
    </row>
    <row r="8" spans="2:19" ht="6.75" customHeight="1" x14ac:dyDescent="0.2">
      <c r="C8" s="4"/>
      <c r="D8" s="4"/>
      <c r="E8" s="5"/>
      <c r="F8" s="5"/>
      <c r="G8" s="5"/>
      <c r="H8" s="5"/>
      <c r="I8" s="5"/>
      <c r="S8" s="1"/>
    </row>
    <row r="9" spans="2:19" ht="6.75" customHeight="1" thickBot="1" x14ac:dyDescent="0.25">
      <c r="C9" s="4"/>
      <c r="D9" s="4"/>
      <c r="E9" s="5"/>
      <c r="F9" s="5"/>
      <c r="G9" s="5"/>
      <c r="H9" s="5"/>
      <c r="I9" s="5"/>
      <c r="S9" s="1"/>
    </row>
    <row r="10" spans="2:19" ht="12.75" thickBot="1" x14ac:dyDescent="0.25">
      <c r="B10" s="13"/>
      <c r="C10" s="14"/>
      <c r="D10" s="14"/>
      <c r="E10" s="14"/>
      <c r="F10" s="14"/>
      <c r="G10" s="14"/>
      <c r="H10" s="14"/>
      <c r="I10" s="14"/>
      <c r="J10" s="14"/>
      <c r="K10" s="14"/>
      <c r="L10" s="15"/>
    </row>
    <row r="11" spans="2:19" ht="39.950000000000003" customHeight="1" thickBot="1" x14ac:dyDescent="0.25">
      <c r="B11" s="16"/>
      <c r="C11" s="7" t="s">
        <v>10</v>
      </c>
      <c r="D11" s="17"/>
      <c r="E11" s="7" t="s">
        <v>11</v>
      </c>
      <c r="F11" s="17"/>
      <c r="G11" s="7" t="s">
        <v>12</v>
      </c>
      <c r="H11" s="17"/>
      <c r="I11" s="7" t="s">
        <v>13</v>
      </c>
      <c r="J11" s="17"/>
      <c r="K11" s="7" t="s">
        <v>14</v>
      </c>
      <c r="L11" s="18"/>
    </row>
    <row r="12" spans="2:19" ht="15" customHeight="1" thickBot="1" x14ac:dyDescent="0.25">
      <c r="B12" s="16"/>
      <c r="C12" s="17"/>
      <c r="D12" s="17"/>
      <c r="E12" s="17"/>
      <c r="F12" s="17"/>
      <c r="G12" s="17"/>
      <c r="H12" s="17"/>
      <c r="I12" s="17"/>
      <c r="J12" s="17"/>
      <c r="K12" s="17"/>
      <c r="L12" s="18"/>
    </row>
    <row r="13" spans="2:19" ht="39.950000000000003" customHeight="1" thickBot="1" x14ac:dyDescent="0.25">
      <c r="B13" s="16"/>
      <c r="C13" s="7" t="s">
        <v>15</v>
      </c>
      <c r="D13" s="17"/>
      <c r="E13" s="7" t="s">
        <v>16</v>
      </c>
      <c r="F13" s="17"/>
      <c r="G13" s="7" t="s">
        <v>17</v>
      </c>
      <c r="H13" s="17"/>
      <c r="I13" s="7" t="s">
        <v>18</v>
      </c>
      <c r="J13" s="17"/>
      <c r="K13" s="7" t="s">
        <v>19</v>
      </c>
      <c r="L13" s="18"/>
    </row>
    <row r="14" spans="2:19" ht="15" customHeight="1" thickBot="1" x14ac:dyDescent="0.25">
      <c r="B14" s="16"/>
      <c r="C14" s="17"/>
      <c r="D14" s="17"/>
      <c r="E14" s="17"/>
      <c r="F14" s="17"/>
      <c r="G14" s="17"/>
      <c r="H14" s="17"/>
      <c r="I14" s="17"/>
      <c r="J14" s="17"/>
      <c r="K14" s="17"/>
      <c r="L14" s="18"/>
    </row>
    <row r="15" spans="2:19" ht="37.5" customHeight="1" thickBot="1" x14ac:dyDescent="0.25">
      <c r="B15" s="16"/>
      <c r="C15" s="17"/>
      <c r="D15" s="17"/>
      <c r="E15" s="17"/>
      <c r="F15" s="17"/>
      <c r="G15" s="7" t="s">
        <v>20</v>
      </c>
      <c r="H15" s="17"/>
      <c r="I15" s="17"/>
      <c r="J15" s="17"/>
      <c r="K15" s="17"/>
      <c r="L15" s="18"/>
    </row>
    <row r="16" spans="2:19" ht="12.75" thickBot="1" x14ac:dyDescent="0.25">
      <c r="B16" s="19"/>
      <c r="C16" s="20"/>
      <c r="D16" s="20"/>
      <c r="E16" s="20"/>
      <c r="F16" s="20"/>
      <c r="G16" s="20"/>
      <c r="H16" s="20"/>
      <c r="I16" s="20"/>
      <c r="J16" s="20"/>
      <c r="K16" s="20"/>
      <c r="L16" s="21"/>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34"/>
  <sheetViews>
    <sheetView showGridLines="0" zoomScaleNormal="100" workbookViewId="0">
      <selection sqref="A1:XFD1048576"/>
    </sheetView>
  </sheetViews>
  <sheetFormatPr baseColWidth="10" defaultColWidth="11.42578125" defaultRowHeight="12" x14ac:dyDescent="0.2"/>
  <cols>
    <col min="1" max="1" width="2.42578125" style="1" customWidth="1"/>
    <col min="2" max="2" width="14.42578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customWidth="1"/>
    <col min="15" max="16" width="2.42578125" style="1" customWidth="1"/>
    <col min="17" max="17" width="7.7109375" style="1" customWidth="1"/>
    <col min="18" max="18" width="0.7109375" style="3" customWidth="1"/>
    <col min="19" max="19" width="1" style="1" customWidth="1"/>
    <col min="20" max="20" width="1.42578125" style="1" customWidth="1"/>
    <col min="21" max="21" width="1.140625" style="3"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1:31" ht="12.75" thickBot="1" x14ac:dyDescent="0.25"/>
    <row r="2" spans="1:31" ht="26.25" customHeight="1" x14ac:dyDescent="0.2">
      <c r="A2" s="51"/>
      <c r="B2" s="196"/>
      <c r="C2" s="197"/>
      <c r="D2" s="215" t="s">
        <v>0</v>
      </c>
      <c r="E2" s="216"/>
      <c r="F2" s="216"/>
      <c r="G2" s="216"/>
      <c r="H2" s="216"/>
      <c r="I2" s="216"/>
      <c r="J2" s="217"/>
      <c r="K2" s="95"/>
      <c r="L2" s="96"/>
      <c r="M2" s="210" t="str">
        <f>Proyecto!K2</f>
        <v>Código: GC-F-015</v>
      </c>
      <c r="N2" s="210"/>
      <c r="O2" s="210"/>
      <c r="P2" s="211"/>
      <c r="S2" s="3"/>
      <c r="T2" s="3"/>
      <c r="U2" s="6"/>
    </row>
    <row r="3" spans="1:31" ht="23.25" customHeight="1" x14ac:dyDescent="0.2">
      <c r="A3" s="51"/>
      <c r="B3" s="198"/>
      <c r="C3" s="199"/>
      <c r="D3" s="218" t="s">
        <v>2</v>
      </c>
      <c r="E3" s="219"/>
      <c r="F3" s="219"/>
      <c r="G3" s="219"/>
      <c r="H3" s="219"/>
      <c r="I3" s="219"/>
      <c r="J3" s="220"/>
      <c r="K3" s="97"/>
      <c r="L3" s="64"/>
      <c r="M3" s="163" t="str">
        <f>Proyecto!K3</f>
        <v>Fecha: 17 de septiembre de 2014</v>
      </c>
      <c r="N3" s="163"/>
      <c r="O3" s="163"/>
      <c r="P3" s="212"/>
      <c r="S3" s="3"/>
      <c r="T3" s="3"/>
      <c r="U3" s="6"/>
    </row>
    <row r="4" spans="1:31" ht="24" customHeight="1" x14ac:dyDescent="0.2">
      <c r="A4" s="51"/>
      <c r="B4" s="198"/>
      <c r="C4" s="199"/>
      <c r="D4" s="218" t="s">
        <v>4</v>
      </c>
      <c r="E4" s="219"/>
      <c r="F4" s="219"/>
      <c r="G4" s="219"/>
      <c r="H4" s="219"/>
      <c r="I4" s="219"/>
      <c r="J4" s="220"/>
      <c r="K4" s="97"/>
      <c r="L4" s="64"/>
      <c r="M4" s="163" t="str">
        <f>Proyecto!K4</f>
        <v>Versión 001</v>
      </c>
      <c r="N4" s="163"/>
      <c r="O4" s="163"/>
      <c r="P4" s="212"/>
      <c r="U4" s="6"/>
    </row>
    <row r="5" spans="1:31" ht="22.5" customHeight="1" thickBot="1" x14ac:dyDescent="0.25">
      <c r="A5" s="51"/>
      <c r="B5" s="200"/>
      <c r="C5" s="201"/>
      <c r="D5" s="221" t="s">
        <v>6</v>
      </c>
      <c r="E5" s="222"/>
      <c r="F5" s="222"/>
      <c r="G5" s="222"/>
      <c r="H5" s="222"/>
      <c r="I5" s="222"/>
      <c r="J5" s="223"/>
      <c r="K5" s="98"/>
      <c r="L5" s="99"/>
      <c r="M5" s="213" t="s">
        <v>146</v>
      </c>
      <c r="N5" s="213"/>
      <c r="O5" s="213"/>
      <c r="P5" s="214"/>
    </row>
    <row r="6" spans="1:31" ht="5.25" customHeight="1" x14ac:dyDescent="0.2">
      <c r="A6" s="51"/>
      <c r="B6" s="56"/>
      <c r="C6" s="56"/>
      <c r="D6" s="56"/>
      <c r="E6" s="56"/>
      <c r="F6" s="56"/>
      <c r="G6" s="56"/>
      <c r="H6" s="56"/>
      <c r="I6" s="56"/>
      <c r="J6" s="56"/>
      <c r="K6" s="56"/>
      <c r="L6" s="56"/>
      <c r="M6" s="56"/>
      <c r="N6" s="56"/>
      <c r="O6" s="56"/>
      <c r="P6" s="56"/>
    </row>
    <row r="7" spans="1:31" ht="29.25" customHeight="1" x14ac:dyDescent="0.2">
      <c r="A7" s="51"/>
      <c r="B7" s="105" t="s">
        <v>8</v>
      </c>
      <c r="C7" s="105"/>
      <c r="D7" s="206" t="str">
        <f>Proyecto!$E$7</f>
        <v xml:space="preserve">Promoción de la sostenibilidad y la responsabilidad social empresarial
</v>
      </c>
      <c r="E7" s="206"/>
      <c r="F7" s="206"/>
      <c r="G7" s="206"/>
      <c r="H7" s="206"/>
      <c r="I7" s="206"/>
      <c r="J7" s="206"/>
      <c r="K7" s="206"/>
      <c r="L7" s="206"/>
      <c r="M7" s="206"/>
      <c r="N7" s="206"/>
      <c r="O7" s="206"/>
      <c r="P7" s="206"/>
      <c r="AE7" s="1"/>
    </row>
    <row r="8" spans="1:31" ht="6.75" customHeight="1" x14ac:dyDescent="0.2">
      <c r="A8" s="51"/>
      <c r="B8" s="44"/>
      <c r="C8" s="44"/>
      <c r="D8" s="45"/>
      <c r="E8" s="45"/>
      <c r="F8" s="45"/>
      <c r="G8" s="45"/>
      <c r="H8" s="45"/>
      <c r="I8" s="45"/>
      <c r="J8" s="45"/>
      <c r="K8" s="45"/>
      <c r="L8" s="45"/>
      <c r="M8" s="45"/>
      <c r="N8" s="45"/>
      <c r="O8" s="45"/>
      <c r="P8" s="45"/>
      <c r="AE8" s="1"/>
    </row>
    <row r="9" spans="1:31" ht="73.5" customHeight="1" x14ac:dyDescent="0.2">
      <c r="A9" s="51"/>
      <c r="B9" s="105" t="s">
        <v>147</v>
      </c>
      <c r="C9" s="105"/>
      <c r="D9" s="137" t="s">
        <v>148</v>
      </c>
      <c r="E9" s="224"/>
      <c r="F9" s="224"/>
      <c r="G9" s="224"/>
      <c r="H9" s="224"/>
      <c r="I9" s="224"/>
      <c r="J9" s="224"/>
      <c r="K9" s="224"/>
      <c r="L9" s="224"/>
      <c r="M9" s="224"/>
      <c r="N9" s="224"/>
      <c r="O9" s="224"/>
      <c r="P9" s="224"/>
      <c r="AE9" s="1"/>
    </row>
    <row r="10" spans="1:31" ht="7.5" customHeight="1" x14ac:dyDescent="0.2">
      <c r="A10" s="51"/>
      <c r="B10" s="51"/>
      <c r="C10" s="51"/>
      <c r="D10" s="52"/>
      <c r="E10" s="52"/>
      <c r="F10" s="52"/>
      <c r="G10" s="52"/>
      <c r="H10" s="52"/>
      <c r="I10" s="52"/>
      <c r="J10" s="52"/>
      <c r="K10" s="52"/>
      <c r="L10" s="52"/>
      <c r="M10" s="52"/>
      <c r="N10" s="52"/>
      <c r="O10" s="52"/>
      <c r="P10" s="52"/>
    </row>
    <row r="11" spans="1:31" ht="32.25" customHeight="1" x14ac:dyDescent="0.2">
      <c r="A11" s="51"/>
      <c r="B11" s="105" t="s">
        <v>149</v>
      </c>
      <c r="C11" s="105"/>
      <c r="D11" s="137" t="s">
        <v>150</v>
      </c>
      <c r="E11" s="137"/>
      <c r="F11" s="137"/>
      <c r="G11" s="137"/>
      <c r="H11" s="137"/>
      <c r="I11" s="137"/>
      <c r="J11" s="137"/>
      <c r="K11" s="137"/>
      <c r="L11" s="137"/>
      <c r="M11" s="137"/>
      <c r="N11" s="137"/>
      <c r="O11" s="137"/>
      <c r="P11" s="137"/>
    </row>
    <row r="12" spans="1:31" ht="6.75" customHeight="1" x14ac:dyDescent="0.2">
      <c r="A12" s="51"/>
      <c r="B12" s="44"/>
      <c r="C12" s="44"/>
      <c r="D12" s="46"/>
      <c r="E12" s="46"/>
      <c r="F12" s="46"/>
      <c r="G12" s="46"/>
      <c r="H12" s="46"/>
      <c r="I12" s="46"/>
      <c r="J12" s="46"/>
      <c r="K12" s="46"/>
      <c r="L12" s="46"/>
      <c r="M12" s="46"/>
      <c r="N12" s="46"/>
      <c r="O12" s="46"/>
      <c r="P12" s="46"/>
      <c r="AE12" s="1"/>
    </row>
    <row r="13" spans="1:31" ht="36" customHeight="1" x14ac:dyDescent="0.2">
      <c r="A13" s="51"/>
      <c r="B13" s="105" t="s">
        <v>151</v>
      </c>
      <c r="C13" s="105"/>
      <c r="D13" s="137" t="s">
        <v>152</v>
      </c>
      <c r="E13" s="137"/>
      <c r="F13" s="137"/>
      <c r="G13" s="137"/>
      <c r="H13" s="137"/>
      <c r="I13" s="137"/>
      <c r="J13" s="137"/>
      <c r="K13" s="137"/>
      <c r="L13" s="137"/>
      <c r="M13" s="137"/>
      <c r="N13" s="137"/>
      <c r="O13" s="137"/>
      <c r="P13" s="137"/>
    </row>
    <row r="14" spans="1:31" ht="6.75" customHeight="1" x14ac:dyDescent="0.2">
      <c r="A14" s="51"/>
      <c r="B14" s="44"/>
      <c r="C14" s="44"/>
      <c r="D14" s="46"/>
      <c r="E14" s="46"/>
      <c r="F14" s="46"/>
      <c r="G14" s="46"/>
      <c r="H14" s="46"/>
      <c r="I14" s="46"/>
      <c r="J14" s="46"/>
      <c r="K14" s="46"/>
      <c r="L14" s="46"/>
      <c r="M14" s="46"/>
      <c r="N14" s="46"/>
      <c r="O14" s="46"/>
      <c r="P14" s="46"/>
      <c r="AE14" s="1"/>
    </row>
    <row r="15" spans="1:31" ht="48" customHeight="1" x14ac:dyDescent="0.2">
      <c r="A15" s="51"/>
      <c r="B15" s="105" t="s">
        <v>153</v>
      </c>
      <c r="C15" s="105"/>
      <c r="D15" s="137" t="s">
        <v>154</v>
      </c>
      <c r="E15" s="137"/>
      <c r="F15" s="137"/>
      <c r="G15" s="137"/>
      <c r="H15" s="137"/>
      <c r="I15" s="137"/>
      <c r="J15" s="137"/>
      <c r="K15" s="137"/>
      <c r="L15" s="137"/>
      <c r="M15" s="137"/>
      <c r="N15" s="137"/>
      <c r="O15" s="137"/>
      <c r="P15" s="137"/>
    </row>
    <row r="16" spans="1:31" ht="6.75" customHeight="1" x14ac:dyDescent="0.2">
      <c r="A16" s="51"/>
      <c r="B16" s="44"/>
      <c r="C16" s="44"/>
      <c r="D16" s="46"/>
      <c r="E16" s="46"/>
      <c r="F16" s="46"/>
      <c r="G16" s="46"/>
      <c r="H16" s="46"/>
      <c r="I16" s="46"/>
      <c r="J16" s="46"/>
      <c r="K16" s="46"/>
      <c r="L16" s="46"/>
      <c r="M16" s="46"/>
      <c r="N16" s="46"/>
      <c r="O16" s="46"/>
      <c r="P16" s="46"/>
      <c r="AE16" s="1"/>
    </row>
    <row r="17" spans="1:31" ht="104.25" customHeight="1" x14ac:dyDescent="0.2">
      <c r="A17" s="51"/>
      <c r="B17" s="105" t="s">
        <v>155</v>
      </c>
      <c r="C17" s="105"/>
      <c r="D17" s="137" t="s">
        <v>240</v>
      </c>
      <c r="E17" s="137"/>
      <c r="F17" s="137"/>
      <c r="G17" s="137"/>
      <c r="H17" s="137"/>
      <c r="I17" s="137"/>
      <c r="J17" s="137"/>
      <c r="K17" s="137"/>
      <c r="L17" s="137"/>
      <c r="M17" s="137"/>
      <c r="N17" s="137"/>
      <c r="O17" s="137"/>
      <c r="P17" s="137"/>
    </row>
    <row r="18" spans="1:31" ht="8.25" customHeight="1" x14ac:dyDescent="0.2">
      <c r="A18" s="51"/>
      <c r="B18" s="44"/>
      <c r="C18" s="44"/>
      <c r="D18" s="46"/>
      <c r="E18" s="46"/>
      <c r="F18" s="46"/>
      <c r="G18" s="46"/>
      <c r="H18" s="46"/>
      <c r="I18" s="46"/>
      <c r="J18" s="46"/>
      <c r="K18" s="46"/>
      <c r="L18" s="46"/>
      <c r="M18" s="46"/>
      <c r="N18" s="46"/>
      <c r="O18" s="46"/>
      <c r="P18" s="46"/>
      <c r="AE18" s="1"/>
    </row>
    <row r="19" spans="1:31" ht="55.5" customHeight="1" x14ac:dyDescent="0.2">
      <c r="A19" s="51"/>
      <c r="B19" s="105" t="s">
        <v>156</v>
      </c>
      <c r="C19" s="105"/>
      <c r="D19" s="137" t="s">
        <v>157</v>
      </c>
      <c r="E19" s="137"/>
      <c r="F19" s="137"/>
      <c r="G19" s="137"/>
      <c r="H19" s="137"/>
      <c r="I19" s="137"/>
      <c r="J19" s="137"/>
      <c r="K19" s="137"/>
      <c r="L19" s="137"/>
      <c r="M19" s="137"/>
      <c r="N19" s="137"/>
      <c r="O19" s="137"/>
      <c r="P19" s="137"/>
    </row>
    <row r="20" spans="1:31" ht="12.75" x14ac:dyDescent="0.2">
      <c r="A20" s="51"/>
      <c r="B20" s="51"/>
      <c r="C20" s="51"/>
      <c r="D20" s="51"/>
      <c r="E20" s="51"/>
      <c r="F20" s="51"/>
      <c r="G20" s="51"/>
      <c r="H20" s="51"/>
      <c r="I20" s="51"/>
      <c r="J20" s="51"/>
      <c r="K20" s="51"/>
      <c r="L20" s="51"/>
      <c r="M20" s="51"/>
      <c r="N20" s="51"/>
      <c r="O20" s="51"/>
      <c r="P20" s="51"/>
    </row>
    <row r="21" spans="1:31" ht="12.75" x14ac:dyDescent="0.2">
      <c r="A21" s="51"/>
      <c r="B21" s="51"/>
      <c r="C21" s="51"/>
      <c r="D21" s="51"/>
      <c r="E21" s="51"/>
      <c r="F21" s="51"/>
      <c r="G21" s="51"/>
      <c r="H21" s="51"/>
      <c r="I21" s="51"/>
      <c r="J21" s="51"/>
      <c r="K21" s="51"/>
      <c r="L21" s="51"/>
      <c r="M21" s="51"/>
      <c r="N21" s="51"/>
      <c r="O21" s="51"/>
      <c r="P21" s="51"/>
    </row>
    <row r="22" spans="1:31" ht="12.75" x14ac:dyDescent="0.2">
      <c r="A22" s="51"/>
      <c r="B22" s="51"/>
      <c r="C22" s="51"/>
      <c r="D22" s="51"/>
      <c r="E22" s="51"/>
      <c r="F22" s="51"/>
      <c r="G22" s="51"/>
      <c r="H22" s="51"/>
      <c r="I22" s="51"/>
      <c r="J22" s="51"/>
      <c r="K22" s="51"/>
      <c r="L22" s="51"/>
      <c r="M22" s="51"/>
      <c r="N22" s="51"/>
      <c r="O22" s="51"/>
      <c r="P22" s="51"/>
    </row>
    <row r="23" spans="1:31" ht="12.75" x14ac:dyDescent="0.2">
      <c r="A23" s="51"/>
      <c r="B23" s="51"/>
      <c r="C23" s="51"/>
      <c r="D23" s="51"/>
      <c r="E23" s="51"/>
      <c r="F23" s="51"/>
      <c r="G23" s="51"/>
      <c r="H23" s="51"/>
      <c r="I23" s="51"/>
      <c r="J23" s="51"/>
      <c r="K23" s="51"/>
      <c r="L23" s="51"/>
      <c r="M23" s="51"/>
      <c r="N23" s="51"/>
      <c r="O23" s="51"/>
      <c r="P23" s="51"/>
    </row>
    <row r="24" spans="1:31" ht="12.75" x14ac:dyDescent="0.2">
      <c r="A24" s="51"/>
      <c r="B24" s="51"/>
      <c r="C24" s="51"/>
      <c r="D24" s="51"/>
      <c r="E24" s="51"/>
      <c r="F24" s="51"/>
      <c r="G24" s="51"/>
      <c r="H24" s="51"/>
      <c r="I24" s="51"/>
      <c r="J24" s="51"/>
      <c r="K24" s="51"/>
      <c r="L24" s="51"/>
      <c r="M24" s="51"/>
      <c r="N24" s="51"/>
      <c r="O24" s="51"/>
      <c r="P24" s="51"/>
    </row>
    <row r="25" spans="1:31" ht="12.75" x14ac:dyDescent="0.2">
      <c r="A25" s="51"/>
      <c r="B25" s="51"/>
      <c r="C25" s="51"/>
      <c r="D25" s="51"/>
      <c r="E25" s="51"/>
      <c r="F25" s="51"/>
      <c r="G25" s="51"/>
      <c r="H25" s="51"/>
      <c r="I25" s="51"/>
      <c r="J25" s="51"/>
      <c r="K25" s="51"/>
      <c r="L25" s="51"/>
      <c r="M25" s="51"/>
      <c r="N25" s="51"/>
      <c r="O25" s="51"/>
      <c r="P25" s="51"/>
    </row>
    <row r="26" spans="1:31" ht="12.75" x14ac:dyDescent="0.2">
      <c r="A26" s="51"/>
      <c r="B26" s="51"/>
      <c r="C26" s="51"/>
      <c r="D26" s="51"/>
      <c r="E26" s="51"/>
      <c r="F26" s="51"/>
      <c r="G26" s="51"/>
      <c r="H26" s="51"/>
      <c r="I26" s="51"/>
      <c r="J26" s="51"/>
      <c r="K26" s="51"/>
      <c r="L26" s="51"/>
      <c r="M26" s="51"/>
      <c r="N26" s="51"/>
      <c r="O26" s="51"/>
      <c r="P26" s="51"/>
    </row>
    <row r="27" spans="1:31" ht="12.75" x14ac:dyDescent="0.2">
      <c r="A27" s="51"/>
      <c r="B27" s="51"/>
      <c r="C27" s="51"/>
      <c r="D27" s="51"/>
      <c r="E27" s="51"/>
      <c r="F27" s="51"/>
      <c r="G27" s="51"/>
      <c r="H27" s="51"/>
      <c r="I27" s="51"/>
      <c r="J27" s="51"/>
      <c r="K27" s="51"/>
      <c r="L27" s="51"/>
      <c r="M27" s="51"/>
      <c r="N27" s="51"/>
      <c r="O27" s="51"/>
      <c r="P27" s="51"/>
    </row>
    <row r="28" spans="1:31" ht="12.75" x14ac:dyDescent="0.2">
      <c r="A28" s="51"/>
      <c r="B28" s="51"/>
      <c r="C28" s="51"/>
      <c r="D28" s="51"/>
      <c r="E28" s="51"/>
      <c r="F28" s="51"/>
      <c r="G28" s="51"/>
      <c r="H28" s="51"/>
      <c r="I28" s="51"/>
      <c r="J28" s="51"/>
      <c r="K28" s="51"/>
      <c r="L28" s="51"/>
      <c r="M28" s="51"/>
      <c r="N28" s="51"/>
      <c r="O28" s="51"/>
      <c r="P28" s="51"/>
    </row>
    <row r="29" spans="1:31" ht="12.75" x14ac:dyDescent="0.2">
      <c r="A29" s="51"/>
      <c r="B29" s="51"/>
      <c r="C29" s="51"/>
      <c r="D29" s="51"/>
      <c r="E29" s="51"/>
      <c r="F29" s="51"/>
      <c r="G29" s="51"/>
      <c r="H29" s="51"/>
      <c r="I29" s="51"/>
      <c r="J29" s="51"/>
      <c r="K29" s="51"/>
      <c r="L29" s="51"/>
      <c r="M29" s="51"/>
      <c r="N29" s="51"/>
      <c r="O29" s="51"/>
      <c r="P29" s="51"/>
    </row>
    <row r="30" spans="1:31" ht="12.75" x14ac:dyDescent="0.2">
      <c r="A30" s="51"/>
      <c r="B30" s="51"/>
      <c r="C30" s="51"/>
      <c r="D30" s="51"/>
      <c r="E30" s="51"/>
      <c r="F30" s="51"/>
      <c r="G30" s="51"/>
      <c r="H30" s="51"/>
      <c r="I30" s="51"/>
      <c r="J30" s="51"/>
      <c r="K30" s="51"/>
      <c r="L30" s="51"/>
      <c r="M30" s="51"/>
      <c r="N30" s="51"/>
      <c r="O30" s="51"/>
      <c r="P30" s="51"/>
    </row>
    <row r="31" spans="1:31" ht="12.75" x14ac:dyDescent="0.2">
      <c r="A31" s="51"/>
      <c r="B31" s="51"/>
      <c r="C31" s="51"/>
      <c r="D31" s="51"/>
      <c r="E31" s="51"/>
      <c r="F31" s="51"/>
      <c r="G31" s="51"/>
      <c r="H31" s="51"/>
      <c r="I31" s="51"/>
      <c r="J31" s="51"/>
      <c r="K31" s="51"/>
      <c r="L31" s="51"/>
      <c r="M31" s="51"/>
      <c r="N31" s="51"/>
      <c r="O31" s="51"/>
      <c r="P31" s="51"/>
    </row>
    <row r="32" spans="1:31" ht="12.75" x14ac:dyDescent="0.2">
      <c r="A32" s="51"/>
      <c r="B32" s="51"/>
      <c r="C32" s="51"/>
      <c r="D32" s="51"/>
      <c r="E32" s="51"/>
      <c r="F32" s="51"/>
      <c r="G32" s="51"/>
      <c r="H32" s="51"/>
      <c r="I32" s="51"/>
      <c r="J32" s="51"/>
      <c r="K32" s="51"/>
      <c r="L32" s="51"/>
      <c r="M32" s="51"/>
      <c r="N32" s="51"/>
      <c r="O32" s="51"/>
      <c r="P32" s="51"/>
    </row>
    <row r="33" spans="1:16" ht="12.75" x14ac:dyDescent="0.2">
      <c r="A33" s="51"/>
      <c r="B33" s="51"/>
      <c r="C33" s="51"/>
      <c r="D33" s="51"/>
      <c r="E33" s="51"/>
      <c r="F33" s="51"/>
      <c r="G33" s="51"/>
      <c r="H33" s="51"/>
      <c r="I33" s="51"/>
      <c r="J33" s="51"/>
      <c r="K33" s="51"/>
      <c r="L33" s="51"/>
      <c r="M33" s="51"/>
      <c r="N33" s="51"/>
      <c r="O33" s="51"/>
      <c r="P33" s="51"/>
    </row>
    <row r="34" spans="1:16" ht="12.75" x14ac:dyDescent="0.2">
      <c r="A34" s="51"/>
      <c r="B34" s="51"/>
      <c r="C34" s="51"/>
      <c r="D34" s="51"/>
      <c r="E34" s="51"/>
      <c r="F34" s="51"/>
      <c r="G34" s="51"/>
      <c r="H34" s="51"/>
      <c r="I34" s="51"/>
      <c r="J34" s="51"/>
      <c r="K34" s="51"/>
      <c r="L34" s="51"/>
      <c r="M34" s="51"/>
      <c r="N34" s="51"/>
      <c r="O34" s="51"/>
      <c r="P34" s="51"/>
    </row>
  </sheetData>
  <sheetProtection algorithmName="SHA-512" hashValue="X0vWN8sMJG87v1TAApEiFQB5L+oITVeKxdEL9JLOFyMFXnOnW8M1l6sZp6yJwtQ+RglPArGsAKPaN9MDydOqHQ==" saltValue="xDqCNwuKOvJmyRAsK8mkDg==" spinCount="100000" sheet="1" objects="1" scenarios="1"/>
  <mergeCells count="26">
    <mergeCell ref="D19:P19"/>
    <mergeCell ref="B9:C9"/>
    <mergeCell ref="D9:P9"/>
    <mergeCell ref="B11:C11"/>
    <mergeCell ref="B13:C13"/>
    <mergeCell ref="B15:C15"/>
    <mergeCell ref="B17:C17"/>
    <mergeCell ref="B19:C19"/>
    <mergeCell ref="D17:P17"/>
    <mergeCell ref="D11:P11"/>
    <mergeCell ref="D13:P13"/>
    <mergeCell ref="D15:P15"/>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19:U65491 G19:M65491 O10:P10 G10:M10 W13:AC13 G13:M13 O13:U13 O15:U15 W15:AC15 G15:M15 G17:M17 O17:U17 W17:AC17 W19:AC65491 W10:AC11 Q10:U11">
      <formula1>1</formula1>
      <formula2>5</formula2>
    </dataValidation>
  </dataValidations>
  <printOptions horizontalCentered="1"/>
  <pageMargins left="0.39370078740157483" right="0.39370078740157483" top="0.74803149606299213" bottom="0.74803149606299213" header="0.31496062992125984" footer="0.31496062992125984"/>
  <pageSetup scale="69"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AM27"/>
  <sheetViews>
    <sheetView showGridLines="0" tabSelected="1" topLeftCell="A8" zoomScale="50" zoomScaleNormal="50" workbookViewId="0">
      <pane xSplit="3" ySplit="2" topLeftCell="F11" activePane="bottomRight" state="frozen"/>
      <selection pane="topRight" activeCell="D8" sqref="D8"/>
      <selection pane="bottomLeft" activeCell="A10" sqref="A10"/>
      <selection pane="bottomRight" activeCell="J12" sqref="J12"/>
    </sheetView>
  </sheetViews>
  <sheetFormatPr baseColWidth="10" defaultColWidth="11.42578125" defaultRowHeight="12.75" x14ac:dyDescent="0.2"/>
  <cols>
    <col min="1" max="1" width="0.7109375" style="258" customWidth="1"/>
    <col min="2" max="2" width="4.5703125" style="258" customWidth="1"/>
    <col min="3" max="3" width="37" style="258" customWidth="1"/>
    <col min="4" max="4" width="40.7109375" style="259" customWidth="1"/>
    <col min="5" max="5" width="11.42578125" style="258" customWidth="1"/>
    <col min="6" max="6" width="14.28515625" style="258" customWidth="1"/>
    <col min="7" max="7" width="29.140625" style="258" customWidth="1"/>
    <col min="8" max="8" width="20.28515625" style="258" customWidth="1"/>
    <col min="9" max="9" width="23.42578125" style="258" customWidth="1"/>
    <col min="10" max="10" width="14.7109375" style="258" customWidth="1"/>
    <col min="11" max="11" width="73.42578125" style="260" customWidth="1"/>
    <col min="12" max="12" width="17.85546875" style="258" customWidth="1"/>
    <col min="13" max="13" width="16.28515625" style="258" customWidth="1"/>
    <col min="14" max="14" width="8.7109375" style="261" hidden="1" customWidth="1"/>
    <col min="15" max="16" width="10" style="261" hidden="1" customWidth="1"/>
    <col min="17" max="17" width="10.42578125" style="261" hidden="1" customWidth="1"/>
    <col min="18" max="18" width="10.85546875" style="261" hidden="1" customWidth="1"/>
    <col min="19" max="19" width="8.7109375" style="261" hidden="1" customWidth="1"/>
    <col min="20" max="20" width="9.5703125" style="261" hidden="1" customWidth="1"/>
    <col min="21" max="35" width="8.7109375" style="261" hidden="1" customWidth="1"/>
    <col min="36" max="36" width="7.85546875" style="262" hidden="1" customWidth="1"/>
    <col min="37" max="37" width="8.7109375" style="263" customWidth="1"/>
    <col min="38" max="38" width="7" style="264" customWidth="1"/>
    <col min="39" max="40" width="8.7109375" style="258" customWidth="1"/>
    <col min="41" max="41" width="20.85546875" style="258" customWidth="1"/>
    <col min="42" max="256" width="9.140625" style="258" customWidth="1"/>
    <col min="257" max="16384" width="11.42578125" style="258"/>
  </cols>
  <sheetData>
    <row r="1" spans="2:39" ht="13.5" thickBot="1" x14ac:dyDescent="0.25"/>
    <row r="2" spans="2:39" ht="20.100000000000001" customHeight="1" x14ac:dyDescent="0.2">
      <c r="C2" s="265"/>
      <c r="D2" s="266" t="s">
        <v>0</v>
      </c>
      <c r="E2" s="267"/>
      <c r="F2" s="267"/>
      <c r="G2" s="267"/>
      <c r="H2" s="267"/>
      <c r="I2" s="267"/>
      <c r="J2" s="267"/>
      <c r="K2" s="268"/>
      <c r="L2" s="269" t="str">
        <f>Proyecto!K2</f>
        <v>Código: GC-F-015</v>
      </c>
      <c r="M2" s="270"/>
      <c r="N2" s="259"/>
      <c r="O2" s="259"/>
      <c r="P2" s="259"/>
      <c r="Q2" s="259"/>
      <c r="R2" s="259"/>
      <c r="S2" s="259"/>
      <c r="T2" s="259"/>
      <c r="U2" s="259"/>
      <c r="V2" s="259"/>
      <c r="W2" s="259"/>
      <c r="X2" s="259"/>
      <c r="Y2" s="259"/>
      <c r="Z2" s="259"/>
      <c r="AA2" s="259"/>
      <c r="AB2" s="259"/>
      <c r="AC2" s="259"/>
      <c r="AD2" s="259"/>
      <c r="AE2" s="259"/>
      <c r="AF2" s="259"/>
      <c r="AG2" s="259"/>
      <c r="AH2" s="259"/>
      <c r="AI2" s="259"/>
      <c r="AJ2" s="271"/>
      <c r="AK2" s="272"/>
      <c r="AL2" s="273"/>
    </row>
    <row r="3" spans="2:39" ht="20.100000000000001" customHeight="1" x14ac:dyDescent="0.2">
      <c r="C3" s="274"/>
      <c r="D3" s="275" t="s">
        <v>2</v>
      </c>
      <c r="E3" s="276"/>
      <c r="F3" s="276"/>
      <c r="G3" s="276"/>
      <c r="H3" s="276"/>
      <c r="I3" s="276"/>
      <c r="J3" s="276"/>
      <c r="K3" s="277"/>
      <c r="L3" s="278" t="str">
        <f>Proyecto!K3</f>
        <v>Fecha: 17 de septiembre de 2014</v>
      </c>
      <c r="M3" s="279"/>
      <c r="N3" s="259"/>
      <c r="O3" s="259"/>
      <c r="P3" s="259"/>
      <c r="Q3" s="259"/>
      <c r="R3" s="259"/>
      <c r="S3" s="259"/>
      <c r="T3" s="259"/>
      <c r="U3" s="259"/>
      <c r="V3" s="259"/>
      <c r="W3" s="259"/>
      <c r="X3" s="259"/>
      <c r="Y3" s="259"/>
      <c r="Z3" s="259"/>
      <c r="AA3" s="259"/>
      <c r="AB3" s="259"/>
      <c r="AC3" s="259"/>
      <c r="AD3" s="259"/>
      <c r="AE3" s="259"/>
      <c r="AF3" s="259"/>
      <c r="AG3" s="259"/>
      <c r="AH3" s="259"/>
      <c r="AI3" s="259"/>
      <c r="AJ3" s="271"/>
      <c r="AK3" s="272"/>
      <c r="AL3" s="273"/>
    </row>
    <row r="4" spans="2:39" ht="20.100000000000001" customHeight="1" x14ac:dyDescent="0.2">
      <c r="C4" s="274"/>
      <c r="D4" s="275" t="s">
        <v>4</v>
      </c>
      <c r="E4" s="276"/>
      <c r="F4" s="276"/>
      <c r="G4" s="276"/>
      <c r="H4" s="276"/>
      <c r="I4" s="276"/>
      <c r="J4" s="276"/>
      <c r="K4" s="277"/>
      <c r="L4" s="278" t="str">
        <f>Proyecto!K4</f>
        <v>Versión 001</v>
      </c>
      <c r="M4" s="279"/>
      <c r="N4" s="259"/>
      <c r="O4" s="259"/>
      <c r="P4" s="259"/>
      <c r="Q4" s="259"/>
      <c r="R4" s="259"/>
      <c r="S4" s="259"/>
      <c r="T4" s="259"/>
      <c r="U4" s="259"/>
      <c r="V4" s="259"/>
      <c r="W4" s="259"/>
      <c r="X4" s="259"/>
      <c r="Y4" s="259"/>
      <c r="Z4" s="259"/>
      <c r="AA4" s="259"/>
      <c r="AB4" s="259"/>
      <c r="AC4" s="259"/>
      <c r="AD4" s="259"/>
      <c r="AE4" s="259"/>
      <c r="AF4" s="259"/>
      <c r="AG4" s="259"/>
      <c r="AH4" s="259"/>
      <c r="AI4" s="259"/>
      <c r="AJ4" s="271"/>
      <c r="AK4" s="272"/>
      <c r="AL4" s="273"/>
    </row>
    <row r="5" spans="2:39" ht="20.100000000000001" customHeight="1" thickBot="1" x14ac:dyDescent="0.25">
      <c r="C5" s="280"/>
      <c r="D5" s="281" t="s">
        <v>6</v>
      </c>
      <c r="E5" s="282"/>
      <c r="F5" s="282"/>
      <c r="G5" s="282"/>
      <c r="H5" s="282"/>
      <c r="I5" s="282"/>
      <c r="J5" s="282"/>
      <c r="K5" s="283"/>
      <c r="L5" s="284" t="s">
        <v>158</v>
      </c>
      <c r="M5" s="285"/>
      <c r="N5" s="259"/>
      <c r="O5" s="259"/>
      <c r="P5" s="259"/>
      <c r="Q5" s="259"/>
      <c r="R5" s="259"/>
      <c r="S5" s="259"/>
      <c r="T5" s="259"/>
      <c r="U5" s="259"/>
      <c r="V5" s="259"/>
      <c r="W5" s="259"/>
      <c r="X5" s="259"/>
      <c r="Y5" s="259"/>
      <c r="Z5" s="259"/>
      <c r="AA5" s="259"/>
      <c r="AB5" s="259"/>
      <c r="AC5" s="259"/>
      <c r="AD5" s="259"/>
      <c r="AE5" s="259"/>
      <c r="AF5" s="259"/>
      <c r="AG5" s="259"/>
      <c r="AH5" s="259"/>
      <c r="AI5" s="259"/>
      <c r="AJ5" s="271"/>
      <c r="AK5" s="272"/>
      <c r="AL5" s="273"/>
    </row>
    <row r="6" spans="2:39" x14ac:dyDescent="0.2">
      <c r="C6" s="286"/>
      <c r="D6" s="287"/>
      <c r="E6" s="286"/>
      <c r="F6" s="286"/>
    </row>
    <row r="7" spans="2:39" ht="33" customHeight="1" x14ac:dyDescent="0.2">
      <c r="C7" s="288" t="s">
        <v>159</v>
      </c>
      <c r="D7" s="289" t="str">
        <f>Proyecto!$E$7</f>
        <v xml:space="preserve">Promoción de la sostenibilidad y la responsabilidad social empresarial
</v>
      </c>
      <c r="E7" s="289"/>
      <c r="F7" s="289"/>
      <c r="G7" s="289"/>
      <c r="H7" s="289"/>
      <c r="I7" s="289"/>
      <c r="J7" s="289"/>
      <c r="K7" s="289"/>
      <c r="L7" s="289"/>
      <c r="M7" s="290"/>
      <c r="N7" s="258"/>
      <c r="O7" s="258"/>
      <c r="P7" s="258"/>
      <c r="Q7" s="258"/>
      <c r="R7" s="258"/>
      <c r="S7" s="258"/>
      <c r="T7" s="258"/>
      <c r="U7" s="258"/>
      <c r="V7" s="258"/>
      <c r="W7" s="258"/>
      <c r="X7" s="258"/>
      <c r="Y7" s="258"/>
      <c r="Z7" s="258"/>
      <c r="AA7" s="258"/>
      <c r="AB7" s="258"/>
      <c r="AC7" s="258"/>
      <c r="AD7" s="258"/>
      <c r="AE7" s="258"/>
      <c r="AF7" s="258"/>
      <c r="AG7" s="258"/>
      <c r="AH7" s="258"/>
      <c r="AI7" s="258"/>
      <c r="AJ7" s="291"/>
      <c r="AK7" s="292"/>
      <c r="AL7" s="293"/>
    </row>
    <row r="8" spans="2:39" ht="13.5" thickBot="1" x14ac:dyDescent="0.25">
      <c r="N8" s="294" t="s">
        <v>227</v>
      </c>
      <c r="O8" s="294"/>
      <c r="P8" s="294" t="s">
        <v>228</v>
      </c>
      <c r="Q8" s="294"/>
      <c r="R8" s="294" t="s">
        <v>229</v>
      </c>
      <c r="S8" s="294"/>
      <c r="T8" s="294" t="s">
        <v>230</v>
      </c>
      <c r="U8" s="294"/>
      <c r="V8" s="294" t="s">
        <v>231</v>
      </c>
      <c r="W8" s="294"/>
      <c r="X8" s="294" t="s">
        <v>232</v>
      </c>
      <c r="Y8" s="294"/>
      <c r="Z8" s="294" t="s">
        <v>233</v>
      </c>
      <c r="AA8" s="294"/>
      <c r="AB8" s="294" t="s">
        <v>234</v>
      </c>
      <c r="AC8" s="294"/>
      <c r="AD8" s="294" t="s">
        <v>235</v>
      </c>
      <c r="AE8" s="294"/>
      <c r="AF8" s="294" t="s">
        <v>236</v>
      </c>
      <c r="AG8" s="294"/>
      <c r="AH8" s="294" t="s">
        <v>237</v>
      </c>
      <c r="AI8" s="294"/>
    </row>
    <row r="9" spans="2:39" ht="54" customHeight="1" x14ac:dyDescent="0.2">
      <c r="B9" s="295" t="s">
        <v>160</v>
      </c>
      <c r="C9" s="295" t="s">
        <v>161</v>
      </c>
      <c r="D9" s="295" t="s">
        <v>162</v>
      </c>
      <c r="E9" s="295" t="s">
        <v>163</v>
      </c>
      <c r="F9" s="296" t="s">
        <v>164</v>
      </c>
      <c r="G9" s="295" t="s">
        <v>165</v>
      </c>
      <c r="H9" s="297" t="s">
        <v>166</v>
      </c>
      <c r="I9" s="297" t="s">
        <v>167</v>
      </c>
      <c r="J9" s="297" t="s">
        <v>168</v>
      </c>
      <c r="K9" s="296" t="s">
        <v>225</v>
      </c>
      <c r="L9" s="298" t="s">
        <v>169</v>
      </c>
      <c r="M9" s="299" t="s">
        <v>170</v>
      </c>
      <c r="N9" s="300" t="s">
        <v>238</v>
      </c>
      <c r="O9" s="301" t="s">
        <v>239</v>
      </c>
      <c r="P9" s="301" t="s">
        <v>238</v>
      </c>
      <c r="Q9" s="301" t="s">
        <v>239</v>
      </c>
      <c r="R9" s="301" t="s">
        <v>238</v>
      </c>
      <c r="S9" s="301" t="s">
        <v>239</v>
      </c>
      <c r="T9" s="301" t="s">
        <v>238</v>
      </c>
      <c r="U9" s="301" t="s">
        <v>239</v>
      </c>
      <c r="V9" s="301" t="s">
        <v>238</v>
      </c>
      <c r="W9" s="301" t="s">
        <v>239</v>
      </c>
      <c r="X9" s="301" t="s">
        <v>238</v>
      </c>
      <c r="Y9" s="301" t="s">
        <v>239</v>
      </c>
      <c r="Z9" s="301" t="s">
        <v>238</v>
      </c>
      <c r="AA9" s="301" t="s">
        <v>239</v>
      </c>
      <c r="AB9" s="301" t="s">
        <v>238</v>
      </c>
      <c r="AC9" s="301" t="s">
        <v>239</v>
      </c>
      <c r="AD9" s="301" t="s">
        <v>238</v>
      </c>
      <c r="AE9" s="301" t="s">
        <v>239</v>
      </c>
      <c r="AF9" s="301" t="s">
        <v>238</v>
      </c>
      <c r="AG9" s="301" t="s">
        <v>239</v>
      </c>
      <c r="AH9" s="301" t="s">
        <v>238</v>
      </c>
      <c r="AI9" s="301" t="s">
        <v>239</v>
      </c>
      <c r="AJ9" s="302"/>
      <c r="AK9" s="303"/>
      <c r="AL9" s="304"/>
    </row>
    <row r="10" spans="2:39" s="318" customFormat="1" ht="165" customHeight="1" x14ac:dyDescent="0.2">
      <c r="B10" s="305">
        <v>1</v>
      </c>
      <c r="C10" s="306" t="s">
        <v>171</v>
      </c>
      <c r="D10" s="306" t="s">
        <v>172</v>
      </c>
      <c r="E10" s="103">
        <v>1</v>
      </c>
      <c r="F10" s="104">
        <v>0.4</v>
      </c>
      <c r="G10" s="307" t="s">
        <v>173</v>
      </c>
      <c r="H10" s="308">
        <v>45323</v>
      </c>
      <c r="I10" s="308">
        <v>45626</v>
      </c>
      <c r="J10" s="309">
        <f>+(I10-H10)/7</f>
        <v>43.285714285714285</v>
      </c>
      <c r="K10" s="310" t="s">
        <v>242</v>
      </c>
      <c r="L10" s="311"/>
      <c r="M10" s="312">
        <f>O10+Q10+S10+U10+W10+Y10+AA10+AC10+AE10+AG10+AI10</f>
        <v>0.2</v>
      </c>
      <c r="N10" s="257">
        <v>0.04</v>
      </c>
      <c r="O10" s="313">
        <v>0.04</v>
      </c>
      <c r="P10" s="100">
        <v>0.04</v>
      </c>
      <c r="Q10" s="313">
        <v>0.04</v>
      </c>
      <c r="R10" s="100">
        <v>0.04</v>
      </c>
      <c r="S10" s="313">
        <v>0.04</v>
      </c>
      <c r="T10" s="100">
        <v>0.04</v>
      </c>
      <c r="U10" s="313">
        <v>0.04</v>
      </c>
      <c r="V10" s="100">
        <v>0.04</v>
      </c>
      <c r="W10" s="313">
        <v>0.04</v>
      </c>
      <c r="X10" s="100">
        <v>0.04</v>
      </c>
      <c r="Y10" s="313"/>
      <c r="Z10" s="100">
        <v>0.04</v>
      </c>
      <c r="AA10" s="313"/>
      <c r="AB10" s="100">
        <v>0.04</v>
      </c>
      <c r="AC10" s="314"/>
      <c r="AD10" s="100">
        <v>0.04</v>
      </c>
      <c r="AE10" s="314"/>
      <c r="AF10" s="100">
        <v>0.04</v>
      </c>
      <c r="AG10" s="314"/>
      <c r="AH10" s="100">
        <v>0</v>
      </c>
      <c r="AI10" s="314"/>
      <c r="AJ10" s="101">
        <f>+N10+P10+R10+T10+V10+X10+Z10+AB10+AD10+AF10+AH10</f>
        <v>0.39999999999999997</v>
      </c>
      <c r="AK10" s="315"/>
      <c r="AL10" s="316"/>
      <c r="AM10" s="317"/>
    </row>
    <row r="11" spans="2:39" s="318" customFormat="1" ht="141" customHeight="1" x14ac:dyDescent="0.2">
      <c r="B11" s="305">
        <v>2</v>
      </c>
      <c r="C11" s="306" t="s">
        <v>174</v>
      </c>
      <c r="D11" s="306" t="s">
        <v>241</v>
      </c>
      <c r="E11" s="103">
        <v>2</v>
      </c>
      <c r="F11" s="104">
        <v>0.2</v>
      </c>
      <c r="G11" s="307" t="s">
        <v>175</v>
      </c>
      <c r="H11" s="308">
        <v>45323</v>
      </c>
      <c r="I11" s="308">
        <v>45626</v>
      </c>
      <c r="J11" s="309">
        <f>+(I11-H11)/7</f>
        <v>43.285714285714285</v>
      </c>
      <c r="K11" s="310" t="s">
        <v>244</v>
      </c>
      <c r="L11" s="311" t="s">
        <v>243</v>
      </c>
      <c r="M11" s="312">
        <f>+O11+Q11+S11+U11+W11+Y11+AA11+AC11+AE11+AG11+AI11</f>
        <v>0.2</v>
      </c>
      <c r="N11" s="257">
        <v>0.02</v>
      </c>
      <c r="O11" s="313">
        <v>0.02</v>
      </c>
      <c r="P11" s="100">
        <v>0.02</v>
      </c>
      <c r="Q11" s="313">
        <v>0.02</v>
      </c>
      <c r="R11" s="100">
        <v>0.02</v>
      </c>
      <c r="S11" s="319">
        <v>0.08</v>
      </c>
      <c r="T11" s="100">
        <v>0.02</v>
      </c>
      <c r="U11" s="319">
        <v>0.08</v>
      </c>
      <c r="V11" s="100">
        <v>0.02</v>
      </c>
      <c r="W11" s="313">
        <v>0</v>
      </c>
      <c r="X11" s="100">
        <v>0.02</v>
      </c>
      <c r="Y11" s="313">
        <v>0</v>
      </c>
      <c r="Z11" s="100">
        <v>0.02</v>
      </c>
      <c r="AA11" s="313">
        <v>0</v>
      </c>
      <c r="AB11" s="100">
        <v>0.02</v>
      </c>
      <c r="AC11" s="313">
        <v>0</v>
      </c>
      <c r="AD11" s="100">
        <v>0.02</v>
      </c>
      <c r="AE11" s="313">
        <v>0</v>
      </c>
      <c r="AF11" s="100">
        <v>0.02</v>
      </c>
      <c r="AG11" s="313">
        <v>0</v>
      </c>
      <c r="AH11" s="100">
        <v>0</v>
      </c>
      <c r="AI11" s="314">
        <v>0</v>
      </c>
      <c r="AJ11" s="101">
        <f>+N11+P11+R11+T11+V11+X11+Z11+AB11+AD11+AF11+AH11</f>
        <v>0.19999999999999998</v>
      </c>
      <c r="AK11" s="315"/>
      <c r="AL11" s="320"/>
      <c r="AM11" s="317"/>
    </row>
    <row r="12" spans="2:39" s="318" customFormat="1" ht="183.75" customHeight="1" x14ac:dyDescent="0.2">
      <c r="B12" s="305">
        <v>3</v>
      </c>
      <c r="C12" s="321" t="s">
        <v>176</v>
      </c>
      <c r="D12" s="306" t="s">
        <v>177</v>
      </c>
      <c r="E12" s="103">
        <v>4</v>
      </c>
      <c r="F12" s="104">
        <v>0.4</v>
      </c>
      <c r="G12" s="307" t="s">
        <v>178</v>
      </c>
      <c r="H12" s="308">
        <v>45323</v>
      </c>
      <c r="I12" s="308">
        <v>45626</v>
      </c>
      <c r="J12" s="309">
        <f>+(I12-H12)/7</f>
        <v>43.285714285714285</v>
      </c>
      <c r="K12" s="306" t="s">
        <v>245</v>
      </c>
      <c r="L12" s="311"/>
      <c r="M12" s="312">
        <f>+O12+Q12+S12+U12+W12+Y12+AA12+AC12+AE12+AG12+AI12</f>
        <v>0.16</v>
      </c>
      <c r="N12" s="257">
        <v>0.04</v>
      </c>
      <c r="O12" s="313">
        <v>0.04</v>
      </c>
      <c r="P12" s="100">
        <v>0.04</v>
      </c>
      <c r="Q12" s="313">
        <v>0.04</v>
      </c>
      <c r="R12" s="100">
        <v>0.04</v>
      </c>
      <c r="S12" s="313">
        <v>0.04</v>
      </c>
      <c r="T12" s="100">
        <v>0.04</v>
      </c>
      <c r="U12" s="313">
        <v>0.04</v>
      </c>
      <c r="V12" s="100">
        <v>0.04</v>
      </c>
      <c r="W12" s="322"/>
      <c r="X12" s="100">
        <v>0.04</v>
      </c>
      <c r="Y12" s="313"/>
      <c r="Z12" s="100">
        <v>0.04</v>
      </c>
      <c r="AA12" s="313"/>
      <c r="AB12" s="100">
        <v>0.04</v>
      </c>
      <c r="AC12" s="313"/>
      <c r="AD12" s="100">
        <v>0.04</v>
      </c>
      <c r="AE12" s="313"/>
      <c r="AF12" s="102">
        <v>0.04</v>
      </c>
      <c r="AG12" s="313"/>
      <c r="AH12" s="100">
        <v>0</v>
      </c>
      <c r="AI12" s="314"/>
      <c r="AJ12" s="101">
        <f>+N12+P12+R12+T12+V12+X12+Z12+AB12+AD12+AF12+AH12</f>
        <v>0.39999999999999997</v>
      </c>
      <c r="AK12" s="315"/>
      <c r="AL12" s="320"/>
      <c r="AM12" s="317"/>
    </row>
    <row r="13" spans="2:39" s="318" customFormat="1" ht="28.5" customHeight="1" thickBot="1" x14ac:dyDescent="0.25">
      <c r="C13" s="323"/>
      <c r="D13" s="324"/>
      <c r="E13" s="323"/>
      <c r="F13" s="325">
        <f>SUM(F10:F12)</f>
        <v>1</v>
      </c>
      <c r="G13" s="323"/>
      <c r="H13" s="323"/>
      <c r="I13" s="323"/>
      <c r="J13" s="326"/>
      <c r="K13" s="327"/>
      <c r="L13" s="323"/>
      <c r="M13" s="328">
        <f t="shared" ref="M13:AI13" si="0">SUM(M10:M12)</f>
        <v>0.56000000000000005</v>
      </c>
      <c r="N13" s="329">
        <f t="shared" si="0"/>
        <v>0.1</v>
      </c>
      <c r="O13" s="330">
        <f t="shared" si="0"/>
        <v>0.1</v>
      </c>
      <c r="P13" s="330">
        <f t="shared" si="0"/>
        <v>0.1</v>
      </c>
      <c r="Q13" s="330">
        <f t="shared" si="0"/>
        <v>0.1</v>
      </c>
      <c r="R13" s="330">
        <f t="shared" si="0"/>
        <v>0.1</v>
      </c>
      <c r="S13" s="330">
        <f t="shared" si="0"/>
        <v>0.16</v>
      </c>
      <c r="T13" s="330">
        <f t="shared" si="0"/>
        <v>0.1</v>
      </c>
      <c r="U13" s="330">
        <f t="shared" si="0"/>
        <v>0.16</v>
      </c>
      <c r="V13" s="330">
        <f t="shared" si="0"/>
        <v>0.1</v>
      </c>
      <c r="W13" s="330">
        <f t="shared" si="0"/>
        <v>0.04</v>
      </c>
      <c r="X13" s="330">
        <f t="shared" si="0"/>
        <v>0.1</v>
      </c>
      <c r="Y13" s="330">
        <f t="shared" si="0"/>
        <v>0</v>
      </c>
      <c r="Z13" s="330">
        <f t="shared" si="0"/>
        <v>0.1</v>
      </c>
      <c r="AA13" s="330">
        <f t="shared" si="0"/>
        <v>0</v>
      </c>
      <c r="AB13" s="330">
        <f t="shared" si="0"/>
        <v>0.1</v>
      </c>
      <c r="AC13" s="330">
        <f t="shared" si="0"/>
        <v>0</v>
      </c>
      <c r="AD13" s="330">
        <f t="shared" si="0"/>
        <v>0.1</v>
      </c>
      <c r="AE13" s="330">
        <f t="shared" si="0"/>
        <v>0</v>
      </c>
      <c r="AF13" s="330">
        <f t="shared" si="0"/>
        <v>0.1</v>
      </c>
      <c r="AG13" s="330">
        <f t="shared" si="0"/>
        <v>0</v>
      </c>
      <c r="AH13" s="330">
        <f t="shared" si="0"/>
        <v>0</v>
      </c>
      <c r="AI13" s="330">
        <f t="shared" si="0"/>
        <v>0</v>
      </c>
      <c r="AJ13" s="331"/>
      <c r="AK13" s="332"/>
      <c r="AL13" s="333"/>
      <c r="AM13" s="317"/>
    </row>
    <row r="14" spans="2:39" s="318" customFormat="1" ht="21.75" customHeight="1" x14ac:dyDescent="0.2">
      <c r="C14" s="323"/>
      <c r="D14" s="324"/>
      <c r="E14" s="323"/>
      <c r="F14" s="323"/>
      <c r="G14" s="323"/>
      <c r="H14" s="323"/>
      <c r="I14" s="323"/>
      <c r="J14" s="326"/>
      <c r="K14" s="327"/>
      <c r="L14" s="323"/>
      <c r="M14" s="334"/>
      <c r="N14" s="335"/>
      <c r="O14" s="335"/>
      <c r="P14" s="335"/>
      <c r="Q14" s="335"/>
      <c r="R14" s="335"/>
      <c r="S14" s="335"/>
      <c r="T14" s="335"/>
      <c r="U14" s="335"/>
      <c r="V14" s="335"/>
      <c r="W14" s="335"/>
      <c r="X14" s="335"/>
      <c r="Y14" s="335"/>
      <c r="Z14" s="335"/>
      <c r="AA14" s="335"/>
      <c r="AB14" s="335"/>
      <c r="AC14" s="335"/>
      <c r="AD14" s="335"/>
      <c r="AE14" s="335"/>
      <c r="AF14" s="335"/>
      <c r="AG14" s="335"/>
      <c r="AH14" s="335"/>
      <c r="AI14" s="335"/>
      <c r="AJ14" s="336"/>
      <c r="AK14" s="337"/>
      <c r="AL14" s="335"/>
      <c r="AM14" s="338"/>
    </row>
    <row r="15" spans="2:39" s="323" customFormat="1" ht="27" customHeight="1" x14ac:dyDescent="0.2">
      <c r="D15" s="324"/>
      <c r="M15" s="339"/>
      <c r="N15" s="340"/>
      <c r="O15" s="340"/>
      <c r="P15" s="340"/>
      <c r="Q15" s="340"/>
      <c r="R15" s="340"/>
      <c r="S15" s="340"/>
      <c r="T15" s="340"/>
      <c r="U15" s="340"/>
      <c r="V15" s="340"/>
      <c r="W15" s="340"/>
      <c r="X15" s="340"/>
      <c r="Y15" s="340"/>
      <c r="Z15" s="340"/>
      <c r="AA15" s="340"/>
      <c r="AB15" s="340"/>
      <c r="AC15" s="340"/>
      <c r="AD15" s="340"/>
      <c r="AE15" s="340"/>
      <c r="AF15" s="340"/>
      <c r="AG15" s="340"/>
      <c r="AH15" s="340"/>
      <c r="AI15" s="340"/>
      <c r="AJ15" s="271"/>
      <c r="AK15" s="341"/>
      <c r="AL15" s="342"/>
      <c r="AM15" s="343"/>
    </row>
    <row r="16" spans="2:39" x14ac:dyDescent="0.2">
      <c r="M16" s="344"/>
    </row>
    <row r="18" spans="13:38" x14ac:dyDescent="0.2">
      <c r="M18" s="344"/>
    </row>
    <row r="19" spans="13:38" x14ac:dyDescent="0.2">
      <c r="M19" s="345"/>
    </row>
    <row r="26" spans="13:38" x14ac:dyDescent="0.2">
      <c r="M26" s="346"/>
    </row>
    <row r="27" spans="13:38" x14ac:dyDescent="0.2">
      <c r="N27" s="258"/>
      <c r="O27" s="258"/>
      <c r="P27" s="258"/>
      <c r="Q27" s="258"/>
      <c r="R27" s="258"/>
      <c r="S27" s="258"/>
      <c r="T27" s="258"/>
      <c r="U27" s="258"/>
      <c r="V27" s="258"/>
      <c r="W27" s="258"/>
      <c r="X27" s="258"/>
      <c r="Y27" s="258"/>
      <c r="Z27" s="258"/>
      <c r="AA27" s="258"/>
      <c r="AB27" s="258"/>
      <c r="AC27" s="258"/>
      <c r="AD27" s="258"/>
      <c r="AE27" s="258"/>
      <c r="AF27" s="258"/>
      <c r="AG27" s="258"/>
      <c r="AH27" s="258"/>
      <c r="AI27" s="258"/>
      <c r="AJ27" s="291"/>
      <c r="AK27" s="292"/>
      <c r="AL27" s="293"/>
    </row>
  </sheetData>
  <sheetProtection algorithmName="SHA-512" hashValue="ru9EW5PDAOXxXtNLHoPKCfY3H0UmbImGLBy7CZY0pEY1in4AYJ52mwP729sxJCC92yJEcO/xg6M4pIJZ0zPJ7A==" saltValue="Pw49tA17DasAYrmYpLwUvw==" spinCount="100000" sheet="1"/>
  <mergeCells count="21">
    <mergeCell ref="AH8:AI8"/>
    <mergeCell ref="X8:Y8"/>
    <mergeCell ref="Z8:AA8"/>
    <mergeCell ref="AB8:AC8"/>
    <mergeCell ref="AD8:AE8"/>
    <mergeCell ref="AF8:AG8"/>
    <mergeCell ref="N8:O8"/>
    <mergeCell ref="P8:Q8"/>
    <mergeCell ref="R8:S8"/>
    <mergeCell ref="T8:U8"/>
    <mergeCell ref="V8:W8"/>
    <mergeCell ref="C2:C5"/>
    <mergeCell ref="D3:K3"/>
    <mergeCell ref="D4:K4"/>
    <mergeCell ref="D5:K5"/>
    <mergeCell ref="D7:M7"/>
    <mergeCell ref="L2:M2"/>
    <mergeCell ref="L3:M3"/>
    <mergeCell ref="L4:M4"/>
    <mergeCell ref="L5:M5"/>
    <mergeCell ref="D2:K2"/>
  </mergeCells>
  <dataValidations count="1">
    <dataValidation type="whole" allowBlank="1" showInputMessage="1" showErrorMessage="1" sqref="G8:L8 G13:J65375 L13:L65375 K13:K14 K16:K65375">
      <formula1>1</formula1>
      <formula2>5</formula2>
    </dataValidation>
  </dataValidations>
  <printOptions horizontalCentered="1"/>
  <pageMargins left="0.59055118110236227" right="0.59055118110236227" top="0.55118110236220474" bottom="0.55118110236220474" header="0.31496062992125984" footer="0.31496062992125984"/>
  <pageSetup scale="21" orientation="landscape" r:id="rId1"/>
  <headerFooter>
    <oddHeader>Página &amp;P de &amp;F</oddHeader>
    <oddFooter>Preparado por Johanna Rodríguez A &amp;D&amp;RPágina &amp;P</oddFooter>
  </headerFooter>
  <ignoredErrors>
    <ignoredError sqref="M11" unlocked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5"/>
  <sheetViews>
    <sheetView showGridLines="0" zoomScale="90" zoomScaleNormal="90" workbookViewId="0">
      <selection activeCell="B13" sqref="B13:E13"/>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3" customWidth="1"/>
    <col min="19" max="19" width="1" style="1" customWidth="1"/>
    <col min="20" max="20" width="1.42578125" style="1" customWidth="1"/>
    <col min="21" max="21" width="1.140625" style="3"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240"/>
      <c r="C2" s="241"/>
      <c r="D2" s="234" t="s">
        <v>0</v>
      </c>
      <c r="E2" s="235"/>
      <c r="F2" s="235"/>
      <c r="G2" s="235"/>
      <c r="H2" s="235"/>
      <c r="I2" s="235"/>
      <c r="J2" s="235"/>
      <c r="K2" s="27"/>
      <c r="L2" s="27"/>
      <c r="M2" s="246" t="str">
        <f>Proyecto!K2</f>
        <v>Código: GC-F-015</v>
      </c>
      <c r="N2" s="247"/>
      <c r="O2" s="247"/>
      <c r="P2" s="248"/>
      <c r="S2" s="3"/>
      <c r="T2" s="3" t="s">
        <v>179</v>
      </c>
      <c r="U2" s="6"/>
    </row>
    <row r="3" spans="2:31" ht="23.25" customHeight="1" x14ac:dyDescent="0.2">
      <c r="B3" s="242"/>
      <c r="C3" s="243"/>
      <c r="D3" s="236" t="s">
        <v>2</v>
      </c>
      <c r="E3" s="237"/>
      <c r="F3" s="237"/>
      <c r="G3" s="237"/>
      <c r="H3" s="237"/>
      <c r="I3" s="237"/>
      <c r="J3" s="237"/>
      <c r="K3" s="26"/>
      <c r="L3" s="26"/>
      <c r="M3" s="249" t="str">
        <f>Proyecto!K3</f>
        <v>Fecha: 17 de septiembre de 2014</v>
      </c>
      <c r="N3" s="250"/>
      <c r="O3" s="250"/>
      <c r="P3" s="251"/>
      <c r="S3" s="3"/>
      <c r="T3" s="3" t="s">
        <v>180</v>
      </c>
      <c r="U3" s="6"/>
    </row>
    <row r="4" spans="2:31" ht="24" customHeight="1" x14ac:dyDescent="0.2">
      <c r="B4" s="242"/>
      <c r="C4" s="243"/>
      <c r="D4" s="236" t="s">
        <v>4</v>
      </c>
      <c r="E4" s="237"/>
      <c r="F4" s="237"/>
      <c r="G4" s="237"/>
      <c r="H4" s="237"/>
      <c r="I4" s="237"/>
      <c r="J4" s="237"/>
      <c r="K4" s="26"/>
      <c r="L4" s="26"/>
      <c r="M4" s="249" t="str">
        <f>Proyecto!K4</f>
        <v>Versión 001</v>
      </c>
      <c r="N4" s="250"/>
      <c r="O4" s="250"/>
      <c r="P4" s="251"/>
      <c r="T4" s="3" t="s">
        <v>181</v>
      </c>
      <c r="U4" s="6"/>
    </row>
    <row r="5" spans="2:31" ht="22.5" customHeight="1" thickBot="1" x14ac:dyDescent="0.25">
      <c r="B5" s="244"/>
      <c r="C5" s="245"/>
      <c r="D5" s="238" t="s">
        <v>6</v>
      </c>
      <c r="E5" s="239"/>
      <c r="F5" s="239"/>
      <c r="G5" s="239"/>
      <c r="H5" s="239"/>
      <c r="I5" s="239"/>
      <c r="J5" s="239"/>
      <c r="K5" s="28"/>
      <c r="L5" s="28"/>
      <c r="M5" s="252" t="s">
        <v>182</v>
      </c>
      <c r="N5" s="253"/>
      <c r="O5" s="253"/>
      <c r="P5" s="254"/>
      <c r="T5" s="3" t="s">
        <v>183</v>
      </c>
    </row>
    <row r="6" spans="2:31" ht="5.25" customHeight="1" x14ac:dyDescent="0.2">
      <c r="B6" s="12"/>
      <c r="C6" s="12"/>
      <c r="D6" s="12"/>
      <c r="E6" s="12"/>
      <c r="F6" s="12"/>
      <c r="G6" s="12"/>
      <c r="H6" s="12"/>
      <c r="I6" s="12"/>
      <c r="J6" s="12"/>
      <c r="K6" s="12"/>
      <c r="L6" s="12"/>
      <c r="M6" s="12"/>
      <c r="N6" s="12"/>
      <c r="O6" s="12"/>
      <c r="P6" s="12"/>
      <c r="T6" s="3"/>
    </row>
    <row r="7" spans="2:31" ht="29.25" customHeight="1" x14ac:dyDescent="0.2">
      <c r="B7" s="255" t="s">
        <v>8</v>
      </c>
      <c r="C7" s="255"/>
      <c r="D7" s="256" t="str">
        <f>Proyecto!$E$7</f>
        <v xml:space="preserve">Promoción de la sostenibilidad y la responsabilidad social empresarial
</v>
      </c>
      <c r="E7" s="256"/>
      <c r="F7" s="256"/>
      <c r="G7" s="256"/>
      <c r="H7" s="256"/>
      <c r="I7" s="256"/>
      <c r="J7" s="256"/>
      <c r="K7" s="256"/>
      <c r="L7" s="256"/>
      <c r="M7" s="256"/>
      <c r="N7" s="256"/>
      <c r="O7" s="256"/>
      <c r="P7" s="256"/>
      <c r="AE7" s="1"/>
    </row>
    <row r="8" spans="2:31" ht="6.75" customHeight="1" x14ac:dyDescent="0.2">
      <c r="B8" s="4"/>
      <c r="C8" s="4"/>
      <c r="D8" s="5"/>
      <c r="E8" s="5"/>
      <c r="F8" s="5"/>
      <c r="G8" s="5"/>
      <c r="H8" s="5"/>
      <c r="I8" s="5"/>
      <c r="J8" s="5"/>
      <c r="K8" s="5"/>
      <c r="L8" s="5"/>
      <c r="M8" s="5"/>
      <c r="N8" s="5"/>
      <c r="O8" s="5"/>
      <c r="P8" s="5"/>
      <c r="AE8" s="1"/>
    </row>
    <row r="10" spans="2:31" ht="21.95" customHeight="1" x14ac:dyDescent="0.2">
      <c r="B10" s="225" t="s">
        <v>184</v>
      </c>
      <c r="C10" s="225"/>
      <c r="D10" s="225"/>
      <c r="E10" s="225"/>
      <c r="F10" s="225"/>
      <c r="G10" s="225"/>
      <c r="H10" s="225"/>
      <c r="I10" s="225"/>
      <c r="J10" s="225"/>
      <c r="K10" s="225"/>
      <c r="L10" s="225"/>
      <c r="M10" s="225"/>
      <c r="N10" s="225"/>
      <c r="O10" s="225"/>
      <c r="P10" s="225"/>
    </row>
    <row r="11" spans="2:31" ht="21.95" customHeight="1" x14ac:dyDescent="0.2">
      <c r="B11" s="226" t="s">
        <v>185</v>
      </c>
      <c r="C11" s="226"/>
      <c r="D11" s="226"/>
      <c r="E11" s="226"/>
      <c r="F11" s="31" t="s">
        <v>186</v>
      </c>
      <c r="G11" s="226" t="s">
        <v>187</v>
      </c>
      <c r="H11" s="226"/>
      <c r="I11" s="226"/>
      <c r="J11" s="226"/>
      <c r="K11" s="29"/>
      <c r="L11" s="29"/>
      <c r="M11" s="226" t="s">
        <v>188</v>
      </c>
      <c r="N11" s="226"/>
      <c r="O11" s="226"/>
      <c r="P11" s="226"/>
    </row>
    <row r="12" spans="2:31" ht="72.75" customHeight="1" x14ac:dyDescent="0.2">
      <c r="B12" s="227" t="s">
        <v>189</v>
      </c>
      <c r="C12" s="227"/>
      <c r="D12" s="227"/>
      <c r="E12" s="227"/>
      <c r="F12" s="40" t="s">
        <v>180</v>
      </c>
      <c r="G12" s="228" t="s">
        <v>190</v>
      </c>
      <c r="H12" s="229"/>
      <c r="I12" s="229"/>
      <c r="J12" s="230"/>
      <c r="K12" s="42"/>
      <c r="L12" s="42"/>
      <c r="M12" s="231" t="s">
        <v>71</v>
      </c>
      <c r="N12" s="232"/>
      <c r="O12" s="232"/>
      <c r="P12" s="233"/>
    </row>
    <row r="13" spans="2:31" ht="57" customHeight="1" x14ac:dyDescent="0.2">
      <c r="B13" s="227" t="s">
        <v>191</v>
      </c>
      <c r="C13" s="227"/>
      <c r="D13" s="227"/>
      <c r="E13" s="227"/>
      <c r="F13" s="40" t="s">
        <v>180</v>
      </c>
      <c r="G13" s="228" t="s">
        <v>226</v>
      </c>
      <c r="H13" s="229"/>
      <c r="I13" s="229"/>
      <c r="J13" s="230"/>
      <c r="K13" s="42"/>
      <c r="L13" s="42"/>
      <c r="M13" s="231" t="s">
        <v>71</v>
      </c>
      <c r="N13" s="232"/>
      <c r="O13" s="232"/>
      <c r="P13" s="233"/>
    </row>
    <row r="15" spans="2:31" ht="21.95" customHeight="1" x14ac:dyDescent="0.2">
      <c r="B15" s="225" t="s">
        <v>192</v>
      </c>
      <c r="C15" s="225"/>
      <c r="D15" s="225"/>
      <c r="E15" s="225"/>
      <c r="F15" s="225"/>
      <c r="G15" s="225"/>
      <c r="H15" s="225"/>
      <c r="I15" s="225"/>
      <c r="J15" s="225"/>
      <c r="K15" s="225"/>
      <c r="L15" s="225"/>
      <c r="M15" s="225"/>
      <c r="N15" s="225"/>
      <c r="O15" s="225"/>
      <c r="P15" s="225"/>
    </row>
  </sheetData>
  <mergeCells count="22">
    <mergeCell ref="D2:J2"/>
    <mergeCell ref="D3:J3"/>
    <mergeCell ref="D4:J4"/>
    <mergeCell ref="D5:J5"/>
    <mergeCell ref="B10:P10"/>
    <mergeCell ref="B2:C5"/>
    <mergeCell ref="M2:P2"/>
    <mergeCell ref="M3:P3"/>
    <mergeCell ref="M4:P4"/>
    <mergeCell ref="M5:P5"/>
    <mergeCell ref="B7:C7"/>
    <mergeCell ref="D7:P7"/>
    <mergeCell ref="B15:P15"/>
    <mergeCell ref="B11:E11"/>
    <mergeCell ref="G11:J11"/>
    <mergeCell ref="M11:P11"/>
    <mergeCell ref="B12:E12"/>
    <mergeCell ref="G12:J12"/>
    <mergeCell ref="M12:P12"/>
    <mergeCell ref="B13:E13"/>
    <mergeCell ref="G13:J13"/>
    <mergeCell ref="M13:P13"/>
  </mergeCells>
  <conditionalFormatting sqref="F13">
    <cfRule type="containsText" dxfId="7" priority="9" operator="containsText" text="Extremo">
      <formula>NOT(ISERROR(SEARCH("Extremo",F13)))</formula>
    </cfRule>
    <cfRule type="containsText" dxfId="6" priority="10" operator="containsText" text="Alto">
      <formula>NOT(ISERROR(SEARCH("Alto",F13)))</formula>
    </cfRule>
    <cfRule type="containsText" dxfId="5" priority="11" operator="containsText" text="Medio">
      <formula>NOT(ISERROR(SEARCH("Medio",F13)))</formula>
    </cfRule>
    <cfRule type="containsText" dxfId="4" priority="12" operator="containsText" text="Bajo">
      <formula>NOT(ISERROR(SEARCH("Bajo",F13)))</formula>
    </cfRule>
  </conditionalFormatting>
  <conditionalFormatting sqref="F12">
    <cfRule type="containsText" dxfId="3" priority="5" operator="containsText" text="Extremo">
      <formula>NOT(ISERROR(SEARCH("Extremo",F12)))</formula>
    </cfRule>
    <cfRule type="containsText" dxfId="2" priority="6" operator="containsText" text="Alto">
      <formula>NOT(ISERROR(SEARCH("Alto",F12)))</formula>
    </cfRule>
    <cfRule type="containsText" dxfId="1" priority="7" operator="containsText" text="Medio">
      <formula>NOT(ISERROR(SEARCH("Medio",F12)))</formula>
    </cfRule>
    <cfRule type="containsText" dxfId="0" priority="8" operator="containsText" text="Bajo">
      <formula>NOT(ISERROR(SEARCH("Bajo",F12)))</formula>
    </cfRule>
  </conditionalFormatting>
  <dataValidations count="2">
    <dataValidation type="whole" allowBlank="1" showInputMessage="1" showErrorMessage="1" sqref="O16:P65502 O9:P9 O14:P14 G14:M14 G16:M65502 G9:M9 Q9:U65502 W9:AC65502">
      <formula1>1</formula1>
      <formula2>5</formula2>
    </dataValidation>
    <dataValidation type="list" allowBlank="1" showInputMessage="1" showErrorMessage="1" sqref="F12:F13">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10" t="s">
        <v>193</v>
      </c>
      <c r="C4" s="10" t="s">
        <v>194</v>
      </c>
      <c r="E4" s="10" t="s">
        <v>195</v>
      </c>
      <c r="G4" s="10" t="s">
        <v>196</v>
      </c>
      <c r="I4" s="10" t="s">
        <v>197</v>
      </c>
      <c r="K4" s="10" t="s">
        <v>198</v>
      </c>
      <c r="M4" s="10"/>
      <c r="O4" s="10" t="s">
        <v>199</v>
      </c>
      <c r="Q4" s="10" t="s">
        <v>39</v>
      </c>
    </row>
    <row r="5" spans="1:17" x14ac:dyDescent="0.2">
      <c r="A5" t="s">
        <v>30</v>
      </c>
      <c r="C5" s="9" t="s">
        <v>42</v>
      </c>
      <c r="E5" s="9" t="s">
        <v>45</v>
      </c>
      <c r="G5" s="9" t="s">
        <v>65</v>
      </c>
      <c r="I5" s="9" t="s">
        <v>68</v>
      </c>
      <c r="K5" s="9" t="s">
        <v>100</v>
      </c>
      <c r="M5" t="s">
        <v>51</v>
      </c>
      <c r="O5" s="9" t="s">
        <v>200</v>
      </c>
      <c r="Q5" t="s">
        <v>201</v>
      </c>
    </row>
    <row r="6" spans="1:17" x14ac:dyDescent="0.2">
      <c r="A6" t="s">
        <v>32</v>
      </c>
      <c r="C6" s="9" t="s">
        <v>202</v>
      </c>
      <c r="E6" s="9" t="s">
        <v>203</v>
      </c>
      <c r="G6" s="9" t="s">
        <v>70</v>
      </c>
      <c r="I6" s="9" t="s">
        <v>204</v>
      </c>
      <c r="K6" s="9" t="s">
        <v>205</v>
      </c>
      <c r="M6" t="s">
        <v>206</v>
      </c>
      <c r="O6" s="9" t="s">
        <v>207</v>
      </c>
      <c r="Q6" t="s">
        <v>208</v>
      </c>
    </row>
    <row r="7" spans="1:17" x14ac:dyDescent="0.2">
      <c r="C7" s="9" t="s">
        <v>209</v>
      </c>
      <c r="G7" s="9" t="s">
        <v>91</v>
      </c>
      <c r="K7" s="9" t="s">
        <v>210</v>
      </c>
      <c r="O7" s="9" t="s">
        <v>211</v>
      </c>
      <c r="Q7" t="s">
        <v>212</v>
      </c>
    </row>
    <row r="8" spans="1:17" x14ac:dyDescent="0.2">
      <c r="O8" s="9" t="s">
        <v>125</v>
      </c>
      <c r="Q8" t="s">
        <v>44</v>
      </c>
    </row>
    <row r="9" spans="1:17" x14ac:dyDescent="0.2">
      <c r="O9" s="9" t="s">
        <v>213</v>
      </c>
      <c r="Q9" t="s">
        <v>214</v>
      </c>
    </row>
    <row r="10" spans="1:17" x14ac:dyDescent="0.2">
      <c r="O10" s="9" t="s">
        <v>215</v>
      </c>
      <c r="Q10" t="s">
        <v>127</v>
      </c>
    </row>
    <row r="11" spans="1:17" x14ac:dyDescent="0.2">
      <c r="O11" s="9" t="s">
        <v>216</v>
      </c>
      <c r="Q11" t="s">
        <v>217</v>
      </c>
    </row>
    <row r="12" spans="1:17" x14ac:dyDescent="0.2">
      <c r="Q12" t="s">
        <v>218</v>
      </c>
    </row>
    <row r="14" spans="1:17" x14ac:dyDescent="0.2">
      <c r="Q14" s="10" t="s">
        <v>219</v>
      </c>
    </row>
    <row r="15" spans="1:17" x14ac:dyDescent="0.2">
      <c r="Q15" t="s">
        <v>201</v>
      </c>
    </row>
    <row r="16" spans="1:17" x14ac:dyDescent="0.2">
      <c r="Q16" t="s">
        <v>208</v>
      </c>
    </row>
    <row r="17" spans="17:17" x14ac:dyDescent="0.2">
      <c r="Q17" t="s">
        <v>212</v>
      </c>
    </row>
    <row r="18" spans="17:17" x14ac:dyDescent="0.2">
      <c r="Q18" t="s">
        <v>44</v>
      </c>
    </row>
    <row r="19" spans="17:17" x14ac:dyDescent="0.2">
      <c r="Q19" t="s">
        <v>214</v>
      </c>
    </row>
    <row r="20" spans="17:17" x14ac:dyDescent="0.2">
      <c r="Q20" t="s">
        <v>127</v>
      </c>
    </row>
    <row r="21" spans="17:17" x14ac:dyDescent="0.2">
      <c r="Q21" t="s">
        <v>217</v>
      </c>
    </row>
    <row r="22" spans="17:17" x14ac:dyDescent="0.2">
      <c r="Q22" t="s">
        <v>218</v>
      </c>
    </row>
    <row r="23" spans="17:17" x14ac:dyDescent="0.2">
      <c r="Q23" s="9" t="s">
        <v>130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zoomScaleNormal="100" workbookViewId="0">
      <selection activeCell="D7" sqref="D7:P7"/>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3" customWidth="1"/>
    <col min="19" max="19" width="1" style="1" customWidth="1"/>
    <col min="20" max="20" width="1.42578125" style="1" customWidth="1"/>
    <col min="21" max="21" width="1.140625" style="3"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116"/>
      <c r="C2" s="117"/>
      <c r="D2" s="118" t="s">
        <v>0</v>
      </c>
      <c r="E2" s="119"/>
      <c r="F2" s="119"/>
      <c r="G2" s="119"/>
      <c r="H2" s="119"/>
      <c r="I2" s="119"/>
      <c r="J2" s="120"/>
      <c r="K2" s="106" t="s">
        <v>1</v>
      </c>
      <c r="L2" s="133"/>
      <c r="M2" s="106" t="str">
        <f>Proyecto!K2</f>
        <v>Código: GC-F-015</v>
      </c>
      <c r="N2" s="128"/>
      <c r="O2" s="128"/>
      <c r="P2" s="107"/>
      <c r="S2" s="3"/>
      <c r="T2" s="3"/>
      <c r="U2" s="6"/>
    </row>
    <row r="3" spans="2:31" ht="23.25" customHeight="1" x14ac:dyDescent="0.2">
      <c r="B3" s="112"/>
      <c r="C3" s="113"/>
      <c r="D3" s="121" t="s">
        <v>2</v>
      </c>
      <c r="E3" s="122"/>
      <c r="F3" s="122"/>
      <c r="G3" s="122"/>
      <c r="H3" s="122"/>
      <c r="I3" s="122"/>
      <c r="J3" s="123"/>
      <c r="K3" s="108" t="s">
        <v>3</v>
      </c>
      <c r="L3" s="134"/>
      <c r="M3" s="129" t="str">
        <f>Proyecto!K3</f>
        <v>Fecha: 17 de septiembre de 2014</v>
      </c>
      <c r="N3" s="130"/>
      <c r="O3" s="130"/>
      <c r="P3" s="131"/>
      <c r="S3" s="3"/>
      <c r="T3" s="3"/>
      <c r="U3" s="6"/>
    </row>
    <row r="4" spans="2:31" ht="24" customHeight="1" x14ac:dyDescent="0.2">
      <c r="B4" s="112"/>
      <c r="C4" s="113"/>
      <c r="D4" s="121" t="s">
        <v>4</v>
      </c>
      <c r="E4" s="122"/>
      <c r="F4" s="122"/>
      <c r="G4" s="122"/>
      <c r="H4" s="122"/>
      <c r="I4" s="122"/>
      <c r="J4" s="123"/>
      <c r="K4" s="108" t="s">
        <v>5</v>
      </c>
      <c r="L4" s="134"/>
      <c r="M4" s="108" t="str">
        <f>Proyecto!K4</f>
        <v>Versión 001</v>
      </c>
      <c r="N4" s="132"/>
      <c r="O4" s="132"/>
      <c r="P4" s="109"/>
      <c r="U4" s="6"/>
    </row>
    <row r="5" spans="2:31" ht="22.5" customHeight="1" thickBot="1" x14ac:dyDescent="0.25">
      <c r="B5" s="114"/>
      <c r="C5" s="115"/>
      <c r="D5" s="124" t="s">
        <v>6</v>
      </c>
      <c r="E5" s="125"/>
      <c r="F5" s="125"/>
      <c r="G5" s="125"/>
      <c r="H5" s="125"/>
      <c r="I5" s="125"/>
      <c r="J5" s="126"/>
      <c r="K5" s="110" t="s">
        <v>21</v>
      </c>
      <c r="L5" s="147"/>
      <c r="M5" s="138" t="s">
        <v>22</v>
      </c>
      <c r="N5" s="139"/>
      <c r="O5" s="139"/>
      <c r="P5" s="140"/>
    </row>
    <row r="6" spans="2:31" ht="5.25" customHeight="1" x14ac:dyDescent="0.2">
      <c r="B6" s="12"/>
      <c r="C6" s="12"/>
      <c r="D6" s="12"/>
      <c r="E6" s="12"/>
      <c r="F6" s="12"/>
      <c r="G6" s="12"/>
      <c r="H6" s="12"/>
      <c r="I6" s="12"/>
      <c r="J6" s="12"/>
      <c r="K6" s="12"/>
      <c r="L6" s="12"/>
      <c r="M6" s="12"/>
      <c r="N6" s="12"/>
      <c r="O6" s="12"/>
      <c r="P6" s="12"/>
    </row>
    <row r="7" spans="2:31" ht="33.75" customHeight="1" x14ac:dyDescent="0.2">
      <c r="B7" s="105" t="s">
        <v>8</v>
      </c>
      <c r="C7" s="105"/>
      <c r="D7" s="141" t="str">
        <f>+Proyecto!E7</f>
        <v xml:space="preserve">Promoción de la sostenibilidad y la responsabilidad social empresarial
</v>
      </c>
      <c r="E7" s="141"/>
      <c r="F7" s="141"/>
      <c r="G7" s="141"/>
      <c r="H7" s="141"/>
      <c r="I7" s="141"/>
      <c r="J7" s="141"/>
      <c r="K7" s="141"/>
      <c r="L7" s="141"/>
      <c r="M7" s="141"/>
      <c r="N7" s="141"/>
      <c r="O7" s="141"/>
      <c r="P7" s="141"/>
      <c r="AE7" s="1"/>
    </row>
    <row r="8" spans="2:31" ht="6.75" customHeight="1" x14ac:dyDescent="0.2">
      <c r="B8" s="44"/>
      <c r="C8" s="44"/>
      <c r="D8" s="45"/>
      <c r="E8" s="45"/>
      <c r="F8" s="45"/>
      <c r="G8" s="45"/>
      <c r="H8" s="45"/>
      <c r="I8" s="45"/>
      <c r="J8" s="45"/>
      <c r="K8" s="45"/>
      <c r="L8" s="45"/>
      <c r="M8" s="45"/>
      <c r="N8" s="45"/>
      <c r="O8" s="45"/>
      <c r="P8" s="45"/>
      <c r="AE8" s="1"/>
    </row>
    <row r="9" spans="2:31" ht="51" customHeight="1" x14ac:dyDescent="0.2">
      <c r="B9" s="145" t="s">
        <v>23</v>
      </c>
      <c r="C9" s="146"/>
      <c r="D9" s="142" t="s">
        <v>24</v>
      </c>
      <c r="E9" s="143"/>
      <c r="F9" s="143"/>
      <c r="G9" s="143"/>
      <c r="H9" s="143"/>
      <c r="I9" s="143"/>
      <c r="J9" s="143"/>
      <c r="K9" s="143"/>
      <c r="L9" s="143"/>
      <c r="M9" s="143"/>
      <c r="N9" s="143"/>
      <c r="O9" s="143"/>
      <c r="P9" s="144"/>
      <c r="AE9" s="1"/>
    </row>
    <row r="10" spans="2:31" customFormat="1" ht="6.75" customHeight="1" x14ac:dyDescent="0.2">
      <c r="B10" s="9"/>
      <c r="C10" s="9"/>
      <c r="D10" s="46"/>
      <c r="E10" s="46"/>
      <c r="F10" s="46"/>
      <c r="G10" s="46"/>
      <c r="H10" s="46"/>
      <c r="I10" s="46"/>
      <c r="J10" s="46"/>
      <c r="K10" s="46"/>
      <c r="L10" s="46"/>
      <c r="M10" s="46"/>
      <c r="N10" s="46"/>
      <c r="O10" s="46"/>
      <c r="P10" s="46"/>
    </row>
    <row r="11" spans="2:31" ht="64.5" customHeight="1" x14ac:dyDescent="0.2">
      <c r="B11" s="145" t="s">
        <v>25</v>
      </c>
      <c r="C11" s="146"/>
      <c r="D11" s="142" t="s">
        <v>26</v>
      </c>
      <c r="E11" s="143"/>
      <c r="F11" s="143"/>
      <c r="G11" s="143"/>
      <c r="H11" s="143"/>
      <c r="I11" s="143"/>
      <c r="J11" s="143"/>
      <c r="K11" s="143"/>
      <c r="L11" s="143"/>
      <c r="M11" s="143"/>
      <c r="N11" s="143"/>
      <c r="O11" s="143"/>
      <c r="P11" s="144"/>
      <c r="AE11" s="1"/>
    </row>
    <row r="12" spans="2:31" ht="5.25" customHeight="1" x14ac:dyDescent="0.2">
      <c r="B12" s="47"/>
      <c r="C12" s="47"/>
      <c r="D12" s="48"/>
      <c r="E12" s="48"/>
      <c r="F12" s="48"/>
      <c r="G12" s="48"/>
      <c r="H12" s="48"/>
      <c r="I12" s="48"/>
      <c r="J12" s="48"/>
      <c r="K12" s="48"/>
      <c r="L12" s="48"/>
      <c r="M12" s="48"/>
      <c r="N12" s="48"/>
      <c r="O12" s="48"/>
      <c r="P12" s="48"/>
      <c r="AE12" s="1"/>
    </row>
    <row r="13" spans="2:31" ht="22.5" customHeight="1" x14ac:dyDescent="0.2">
      <c r="B13" s="135" t="s">
        <v>27</v>
      </c>
      <c r="C13" s="135"/>
      <c r="D13" s="49" t="s">
        <v>28</v>
      </c>
      <c r="E13" s="137" t="s">
        <v>29</v>
      </c>
      <c r="F13" s="137"/>
      <c r="G13" s="137"/>
      <c r="H13" s="137"/>
      <c r="I13" s="137"/>
      <c r="J13" s="137"/>
      <c r="K13" s="137"/>
      <c r="L13" s="137"/>
      <c r="M13" s="137"/>
      <c r="N13" s="137"/>
      <c r="O13" s="137"/>
      <c r="P13" s="137"/>
      <c r="AE13" s="1"/>
    </row>
    <row r="14" spans="2:31" ht="44.25" customHeight="1" x14ac:dyDescent="0.2">
      <c r="B14" s="136"/>
      <c r="C14" s="136"/>
      <c r="D14" s="50" t="s">
        <v>30</v>
      </c>
      <c r="E14" s="137"/>
      <c r="F14" s="137"/>
      <c r="G14" s="137"/>
      <c r="H14" s="137"/>
      <c r="I14" s="137"/>
      <c r="J14" s="137"/>
      <c r="K14" s="137"/>
      <c r="L14" s="137"/>
      <c r="M14" s="137"/>
      <c r="N14" s="137"/>
      <c r="O14" s="137"/>
      <c r="P14" s="137"/>
      <c r="AE14" s="1"/>
    </row>
    <row r="15" spans="2:31" ht="4.5" customHeight="1" x14ac:dyDescent="0.2">
      <c r="B15" s="51"/>
      <c r="C15" s="51"/>
      <c r="D15" s="51"/>
      <c r="E15" s="52"/>
      <c r="F15" s="52"/>
      <c r="G15" s="52"/>
      <c r="H15" s="52"/>
      <c r="I15" s="52"/>
      <c r="J15" s="52"/>
      <c r="K15" s="52"/>
      <c r="L15" s="52"/>
      <c r="M15" s="52"/>
      <c r="N15" s="52"/>
      <c r="O15" s="52"/>
      <c r="P15" s="52"/>
    </row>
    <row r="16" spans="2:31" ht="22.5" customHeight="1" x14ac:dyDescent="0.2">
      <c r="B16" s="135" t="s">
        <v>27</v>
      </c>
      <c r="C16" s="135"/>
      <c r="D16" s="49" t="s">
        <v>28</v>
      </c>
      <c r="E16" s="137" t="s">
        <v>31</v>
      </c>
      <c r="F16" s="137"/>
      <c r="G16" s="137"/>
      <c r="H16" s="137"/>
      <c r="I16" s="137"/>
      <c r="J16" s="137"/>
      <c r="K16" s="137"/>
      <c r="L16" s="137"/>
      <c r="M16" s="137"/>
      <c r="N16" s="137"/>
      <c r="O16" s="137"/>
      <c r="P16" s="137"/>
      <c r="AE16" s="1"/>
    </row>
    <row r="17" spans="2:21" s="1" customFormat="1" ht="55.5" customHeight="1" x14ac:dyDescent="0.2">
      <c r="B17" s="136"/>
      <c r="C17" s="136"/>
      <c r="D17" s="50" t="s">
        <v>32</v>
      </c>
      <c r="E17" s="137"/>
      <c r="F17" s="137"/>
      <c r="G17" s="137"/>
      <c r="H17" s="137"/>
      <c r="I17" s="137"/>
      <c r="J17" s="137"/>
      <c r="K17" s="137"/>
      <c r="L17" s="137"/>
      <c r="M17" s="137"/>
      <c r="N17" s="137"/>
      <c r="O17" s="137"/>
      <c r="P17" s="137"/>
      <c r="R17" s="3"/>
      <c r="U17" s="3"/>
    </row>
    <row r="18" spans="2:21" ht="6.75" customHeight="1" x14ac:dyDescent="0.2">
      <c r="B18" s="51"/>
      <c r="C18" s="51"/>
      <c r="D18" s="51"/>
      <c r="E18" s="52"/>
      <c r="F18" s="52"/>
      <c r="G18" s="52"/>
      <c r="H18" s="52"/>
      <c r="I18" s="52"/>
      <c r="J18" s="52"/>
      <c r="K18" s="52"/>
      <c r="L18" s="52"/>
      <c r="M18" s="52"/>
      <c r="N18" s="52"/>
      <c r="O18" s="52"/>
      <c r="P18" s="52"/>
    </row>
    <row r="19" spans="2:21" ht="12.75" x14ac:dyDescent="0.2">
      <c r="B19" s="135" t="s">
        <v>27</v>
      </c>
      <c r="C19" s="135"/>
      <c r="D19" s="49" t="s">
        <v>28</v>
      </c>
      <c r="E19" s="137"/>
      <c r="F19" s="137"/>
      <c r="G19" s="137"/>
      <c r="H19" s="137"/>
      <c r="I19" s="137"/>
      <c r="J19" s="137"/>
      <c r="K19" s="137"/>
      <c r="L19" s="137"/>
      <c r="M19" s="137"/>
      <c r="N19" s="137"/>
      <c r="O19" s="137"/>
      <c r="P19" s="137"/>
    </row>
    <row r="20" spans="2:21" ht="48" customHeight="1" x14ac:dyDescent="0.2">
      <c r="B20" s="136"/>
      <c r="C20" s="136"/>
      <c r="D20" s="50" t="s">
        <v>32</v>
      </c>
      <c r="E20" s="137"/>
      <c r="F20" s="137"/>
      <c r="G20" s="137"/>
      <c r="H20" s="137"/>
      <c r="I20" s="137"/>
      <c r="J20" s="137"/>
      <c r="K20" s="137"/>
      <c r="L20" s="137"/>
      <c r="M20" s="137"/>
      <c r="N20" s="137"/>
      <c r="O20" s="137"/>
      <c r="P20" s="137"/>
    </row>
  </sheetData>
  <mergeCells count="28">
    <mergeCell ref="B19:C20"/>
    <mergeCell ref="E19:P20"/>
    <mergeCell ref="B16:C17"/>
    <mergeCell ref="E16:P17"/>
    <mergeCell ref="M5:P5"/>
    <mergeCell ref="D7:P7"/>
    <mergeCell ref="B5:C5"/>
    <mergeCell ref="D11:P11"/>
    <mergeCell ref="D9:P9"/>
    <mergeCell ref="B7:C7"/>
    <mergeCell ref="B11:C11"/>
    <mergeCell ref="B9:C9"/>
    <mergeCell ref="E13:P14"/>
    <mergeCell ref="B13:C14"/>
    <mergeCell ref="D5:J5"/>
    <mergeCell ref="K5:L5"/>
    <mergeCell ref="B2:C2"/>
    <mergeCell ref="B3:C3"/>
    <mergeCell ref="B4:C4"/>
    <mergeCell ref="M2:P2"/>
    <mergeCell ref="M3:P3"/>
    <mergeCell ref="M4:P4"/>
    <mergeCell ref="D2:J2"/>
    <mergeCell ref="K2:L2"/>
    <mergeCell ref="D3:J3"/>
    <mergeCell ref="K3:L3"/>
    <mergeCell ref="D4:J4"/>
    <mergeCell ref="K4:L4"/>
  </mergeCells>
  <dataValidations count="1">
    <dataValidation type="whole" allowBlank="1" showInputMessage="1" showErrorMessage="1" sqref="O21:P65470 W18:AC65470 W15:AC15 G15:M15 O15:U15 Q19:U65470 G21:M65470 G18:M18 O18:U1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7"/>
  <sheetViews>
    <sheetView showGridLines="0" zoomScale="90" zoomScaleNormal="90" workbookViewId="0">
      <selection activeCell="R13" sqref="R13"/>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8"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ht="26.25" customHeight="1" thickBot="1" x14ac:dyDescent="0.25">
      <c r="B2" s="154"/>
      <c r="C2" s="155"/>
      <c r="D2" s="148" t="s">
        <v>0</v>
      </c>
      <c r="E2" s="149"/>
      <c r="F2" s="149"/>
      <c r="G2" s="149"/>
      <c r="H2" s="150"/>
      <c r="I2" s="53" t="str">
        <f>Proyecto!K2</f>
        <v>Código: GC-F-015</v>
      </c>
      <c r="J2" s="8"/>
      <c r="K2" s="8"/>
      <c r="L2" s="8"/>
      <c r="N2" s="1"/>
      <c r="T2" s="2"/>
      <c r="X2" s="1"/>
    </row>
    <row r="3" spans="2:24" ht="23.25" customHeight="1" thickBot="1" x14ac:dyDescent="0.25">
      <c r="B3" s="156"/>
      <c r="C3" s="157"/>
      <c r="D3" s="148" t="s">
        <v>2</v>
      </c>
      <c r="E3" s="149"/>
      <c r="F3" s="149"/>
      <c r="G3" s="149"/>
      <c r="H3" s="150"/>
      <c r="I3" s="54" t="str">
        <f>Proyecto!K3</f>
        <v>Fecha: 17 de septiembre de 2014</v>
      </c>
      <c r="J3" s="8"/>
      <c r="K3" s="8"/>
      <c r="L3" s="8"/>
      <c r="N3" s="1"/>
      <c r="T3" s="2"/>
      <c r="X3" s="1"/>
    </row>
    <row r="4" spans="2:24" ht="24" customHeight="1" thickBot="1" x14ac:dyDescent="0.25">
      <c r="B4" s="156"/>
      <c r="C4" s="157"/>
      <c r="D4" s="148" t="s">
        <v>4</v>
      </c>
      <c r="E4" s="149"/>
      <c r="F4" s="149"/>
      <c r="G4" s="149"/>
      <c r="H4" s="150"/>
      <c r="I4" s="54" t="str">
        <f>Proyecto!K4</f>
        <v>Versión 001</v>
      </c>
      <c r="J4" s="8"/>
      <c r="K4" s="8"/>
      <c r="L4" s="8"/>
      <c r="N4" s="1"/>
      <c r="T4" s="2"/>
      <c r="X4" s="1"/>
    </row>
    <row r="5" spans="2:24" ht="22.5" customHeight="1" thickBot="1" x14ac:dyDescent="0.25">
      <c r="B5" s="158"/>
      <c r="C5" s="159"/>
      <c r="D5" s="151" t="s">
        <v>6</v>
      </c>
      <c r="E5" s="152"/>
      <c r="F5" s="152"/>
      <c r="G5" s="152"/>
      <c r="H5" s="153"/>
      <c r="I5" s="55" t="s">
        <v>33</v>
      </c>
      <c r="J5" s="8"/>
      <c r="K5" s="8"/>
      <c r="L5" s="8"/>
      <c r="N5" s="1"/>
      <c r="T5" s="2"/>
      <c r="X5" s="1"/>
    </row>
    <row r="6" spans="2:24" ht="5.25" customHeight="1" x14ac:dyDescent="0.2">
      <c r="B6" s="56"/>
      <c r="C6" s="56"/>
      <c r="D6" s="56"/>
      <c r="E6" s="56"/>
      <c r="F6" s="56"/>
      <c r="G6" s="56"/>
      <c r="H6" s="56"/>
      <c r="I6" s="56"/>
    </row>
    <row r="7" spans="2:24" ht="27" customHeight="1" x14ac:dyDescent="0.2">
      <c r="B7" s="105" t="s">
        <v>8</v>
      </c>
      <c r="C7" s="105"/>
      <c r="D7" s="141" t="str">
        <f>Proyecto!$E$7</f>
        <v xml:space="preserve">Promoción de la sostenibilidad y la responsabilidad social empresarial
</v>
      </c>
      <c r="E7" s="141"/>
      <c r="F7" s="141"/>
      <c r="G7" s="141"/>
      <c r="H7" s="141"/>
      <c r="I7" s="141"/>
      <c r="X7" s="1"/>
    </row>
    <row r="8" spans="2:24" ht="10.5" customHeight="1" x14ac:dyDescent="0.2">
      <c r="B8" s="47"/>
      <c r="C8" s="47"/>
      <c r="D8" s="57"/>
      <c r="E8" s="57"/>
      <c r="F8" s="57"/>
      <c r="G8" s="57"/>
      <c r="H8" s="57"/>
      <c r="I8" s="57"/>
      <c r="X8" s="1"/>
    </row>
    <row r="9" spans="2:24" ht="18.75" customHeight="1" x14ac:dyDescent="0.2">
      <c r="B9" s="162" t="s">
        <v>34</v>
      </c>
      <c r="C9" s="162"/>
      <c r="D9" s="162"/>
      <c r="E9" s="162"/>
      <c r="F9" s="162"/>
      <c r="G9" s="162"/>
      <c r="H9" s="162"/>
      <c r="I9" s="162"/>
      <c r="X9" s="1"/>
    </row>
    <row r="10" spans="2:24" ht="40.5" customHeight="1" x14ac:dyDescent="0.2">
      <c r="B10" s="160" t="s">
        <v>35</v>
      </c>
      <c r="C10" s="160"/>
      <c r="D10" s="163" t="s">
        <v>36</v>
      </c>
      <c r="E10" s="163"/>
      <c r="F10" s="163"/>
      <c r="G10" s="163"/>
      <c r="H10" s="163"/>
      <c r="I10" s="163"/>
      <c r="X10" s="1"/>
    </row>
    <row r="11" spans="2:24" ht="22.5" customHeight="1" x14ac:dyDescent="0.2">
      <c r="B11" s="160" t="s">
        <v>28</v>
      </c>
      <c r="C11" s="160"/>
      <c r="D11" s="160" t="s">
        <v>37</v>
      </c>
      <c r="E11" s="160"/>
      <c r="F11" s="49" t="s">
        <v>38</v>
      </c>
      <c r="G11" s="49" t="s">
        <v>39</v>
      </c>
      <c r="H11" s="49" t="s">
        <v>40</v>
      </c>
      <c r="I11" s="49" t="s">
        <v>41</v>
      </c>
      <c r="X11" s="1"/>
    </row>
    <row r="12" spans="2:24" ht="91.5" customHeight="1" x14ac:dyDescent="0.2">
      <c r="B12" s="161" t="s">
        <v>42</v>
      </c>
      <c r="C12" s="161"/>
      <c r="D12" s="161" t="s">
        <v>43</v>
      </c>
      <c r="E12" s="161"/>
      <c r="F12" s="58">
        <v>1</v>
      </c>
      <c r="G12" s="50" t="s">
        <v>44</v>
      </c>
      <c r="H12" s="50" t="s">
        <v>45</v>
      </c>
      <c r="I12" s="50" t="s">
        <v>46</v>
      </c>
      <c r="X12" s="1"/>
    </row>
    <row r="13" spans="2:24" ht="22.5" customHeight="1" x14ac:dyDescent="0.2">
      <c r="B13" s="160" t="s">
        <v>47</v>
      </c>
      <c r="C13" s="160"/>
      <c r="D13" s="161" t="s">
        <v>48</v>
      </c>
      <c r="E13" s="161"/>
      <c r="F13" s="161"/>
      <c r="G13" s="161"/>
      <c r="H13" s="161"/>
      <c r="I13" s="161"/>
      <c r="X13" s="1"/>
    </row>
    <row r="14" spans="2:24" ht="12.75" x14ac:dyDescent="0.2">
      <c r="B14" s="51"/>
      <c r="C14" s="51"/>
      <c r="D14" s="51"/>
      <c r="E14" s="51"/>
      <c r="F14" s="51"/>
      <c r="G14" s="51"/>
      <c r="H14" s="51"/>
      <c r="I14" s="51"/>
    </row>
    <row r="15" spans="2:24" ht="12.75" x14ac:dyDescent="0.2">
      <c r="B15" s="51"/>
      <c r="C15" s="51"/>
      <c r="D15" s="51"/>
      <c r="E15" s="51"/>
      <c r="F15" s="51"/>
      <c r="G15" s="51"/>
      <c r="H15" s="51"/>
      <c r="I15" s="51"/>
    </row>
    <row r="16" spans="2:24" ht="12.75" x14ac:dyDescent="0.2">
      <c r="B16" s="51"/>
      <c r="C16" s="51"/>
      <c r="D16" s="51"/>
      <c r="E16" s="51"/>
      <c r="F16" s="51"/>
      <c r="G16" s="51"/>
      <c r="H16" s="51"/>
      <c r="I16" s="51"/>
    </row>
    <row r="17" spans="2:9" ht="12.75" x14ac:dyDescent="0.2">
      <c r="B17" s="51"/>
      <c r="C17" s="51"/>
      <c r="D17" s="51"/>
      <c r="E17" s="51"/>
      <c r="F17" s="51"/>
      <c r="G17" s="51"/>
      <c r="H17" s="51"/>
      <c r="I17" s="51"/>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8"/>
  <sheetViews>
    <sheetView showGridLines="0" zoomScaleNormal="100" workbookViewId="0">
      <selection activeCell="B12" sqref="B12"/>
    </sheetView>
  </sheetViews>
  <sheetFormatPr baseColWidth="10" defaultColWidth="11.42578125" defaultRowHeight="12" x14ac:dyDescent="0.2"/>
  <cols>
    <col min="1" max="1" width="2.42578125" style="1" customWidth="1"/>
    <col min="2" max="2" width="41"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3" customWidth="1"/>
    <col min="9" max="9" width="1" style="1" customWidth="1"/>
    <col min="10" max="10" width="1.42578125" style="1" customWidth="1"/>
    <col min="11" max="11" width="1.140625" style="3"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3.5" thickBot="1" x14ac:dyDescent="0.25">
      <c r="B1" s="51"/>
      <c r="C1" s="51"/>
      <c r="D1" s="51"/>
      <c r="E1" s="51"/>
      <c r="F1" s="51"/>
      <c r="G1" s="51"/>
      <c r="H1" s="59"/>
      <c r="I1" s="51"/>
      <c r="J1" s="51"/>
      <c r="K1" s="59"/>
      <c r="L1" s="51"/>
      <c r="M1" s="51"/>
    </row>
    <row r="2" spans="1:21" ht="26.25" customHeight="1" thickBot="1" x14ac:dyDescent="0.25">
      <c r="B2" s="60"/>
      <c r="C2" s="173" t="s">
        <v>0</v>
      </c>
      <c r="D2" s="174"/>
      <c r="E2" s="174"/>
      <c r="F2" s="174"/>
      <c r="G2" s="164" t="str">
        <f>Proyecto!K2</f>
        <v>Código: GC-F-015</v>
      </c>
      <c r="H2" s="165"/>
      <c r="I2" s="165"/>
      <c r="J2" s="165"/>
      <c r="K2" s="165"/>
      <c r="L2" s="166"/>
      <c r="M2" s="51"/>
    </row>
    <row r="3" spans="1:21" ht="23.25" customHeight="1" thickBot="1" x14ac:dyDescent="0.25">
      <c r="B3" s="61"/>
      <c r="C3" s="173" t="s">
        <v>2</v>
      </c>
      <c r="D3" s="174"/>
      <c r="E3" s="174"/>
      <c r="F3" s="174"/>
      <c r="G3" s="167" t="str">
        <f>Proyecto!K3</f>
        <v>Fecha: 17 de septiembre de 2014</v>
      </c>
      <c r="H3" s="168"/>
      <c r="I3" s="168"/>
      <c r="J3" s="168"/>
      <c r="K3" s="168"/>
      <c r="L3" s="169"/>
      <c r="M3" s="51"/>
    </row>
    <row r="4" spans="1:21" ht="24" customHeight="1" thickBot="1" x14ac:dyDescent="0.25">
      <c r="B4" s="61"/>
      <c r="C4" s="173" t="s">
        <v>4</v>
      </c>
      <c r="D4" s="174"/>
      <c r="E4" s="174"/>
      <c r="F4" s="174"/>
      <c r="G4" s="170" t="str">
        <f>Proyecto!K4</f>
        <v>Versión 001</v>
      </c>
      <c r="H4" s="171"/>
      <c r="I4" s="171"/>
      <c r="J4" s="171"/>
      <c r="K4" s="171"/>
      <c r="L4" s="172"/>
      <c r="M4" s="51"/>
    </row>
    <row r="5" spans="1:21" ht="22.5" customHeight="1" thickBot="1" x14ac:dyDescent="0.25">
      <c r="B5" s="62"/>
      <c r="C5" s="173" t="s">
        <v>6</v>
      </c>
      <c r="D5" s="174"/>
      <c r="E5" s="174"/>
      <c r="F5" s="174"/>
      <c r="G5" s="167" t="s">
        <v>49</v>
      </c>
      <c r="H5" s="168"/>
      <c r="I5" s="168"/>
      <c r="J5" s="168"/>
      <c r="K5" s="168"/>
      <c r="L5" s="169"/>
      <c r="M5" s="51"/>
    </row>
    <row r="6" spans="1:21" ht="5.25" customHeight="1" x14ac:dyDescent="0.2">
      <c r="A6" s="3" t="str">
        <f>Proyecto!$E$7</f>
        <v xml:space="preserve">Promoción de la sostenibilidad y la responsabilidad social empresarial
</v>
      </c>
      <c r="B6" s="56"/>
      <c r="C6" s="56"/>
      <c r="D6" s="56"/>
      <c r="E6" s="56"/>
      <c r="F6" s="56"/>
      <c r="G6" s="51"/>
      <c r="H6" s="59"/>
      <c r="I6" s="51"/>
      <c r="J6" s="51"/>
      <c r="K6" s="59"/>
      <c r="L6" s="51"/>
      <c r="M6" s="51"/>
    </row>
    <row r="7" spans="1:21" ht="33.75" customHeight="1" x14ac:dyDescent="0.2">
      <c r="B7" s="63" t="s">
        <v>8</v>
      </c>
      <c r="C7" s="141" t="str">
        <f>Proyecto!$E$7</f>
        <v xml:space="preserve">Promoción de la sostenibilidad y la responsabilidad social empresarial
</v>
      </c>
      <c r="D7" s="141"/>
      <c r="E7" s="141"/>
      <c r="F7" s="141"/>
      <c r="G7" s="51"/>
      <c r="H7" s="59"/>
      <c r="I7" s="51"/>
      <c r="J7" s="51"/>
      <c r="K7" s="59"/>
      <c r="L7" s="51"/>
      <c r="M7" s="51"/>
      <c r="U7" s="1"/>
    </row>
    <row r="8" spans="1:21" ht="12.75" x14ac:dyDescent="0.2">
      <c r="B8" s="51"/>
      <c r="C8" s="51"/>
      <c r="D8" s="51"/>
      <c r="E8" s="51"/>
      <c r="F8" s="51"/>
      <c r="G8" s="51"/>
      <c r="H8" s="59"/>
      <c r="I8" s="51"/>
      <c r="J8" s="51"/>
      <c r="K8" s="59"/>
      <c r="L8" s="51"/>
      <c r="M8" s="51"/>
    </row>
    <row r="9" spans="1:21" ht="12.75" x14ac:dyDescent="0.2">
      <c r="B9" s="51"/>
      <c r="C9" s="51"/>
      <c r="D9" s="51"/>
      <c r="E9" s="51"/>
      <c r="F9" s="51"/>
      <c r="G9" s="51"/>
      <c r="H9" s="59"/>
      <c r="I9" s="51"/>
      <c r="J9" s="51"/>
      <c r="K9" s="59"/>
      <c r="L9" s="51"/>
      <c r="M9" s="51"/>
    </row>
    <row r="10" spans="1:21" ht="18" customHeight="1" x14ac:dyDescent="0.2">
      <c r="B10" s="63" t="s">
        <v>50</v>
      </c>
      <c r="C10" s="64" t="s">
        <v>51</v>
      </c>
      <c r="D10" s="51"/>
      <c r="E10" s="51"/>
      <c r="F10" s="51"/>
      <c r="G10" s="51"/>
      <c r="H10" s="59"/>
      <c r="I10" s="51"/>
      <c r="J10" s="51"/>
      <c r="K10" s="59"/>
      <c r="L10" s="51"/>
      <c r="M10" s="51"/>
    </row>
    <row r="11" spans="1:21" ht="6" customHeight="1" x14ac:dyDescent="0.2">
      <c r="B11" s="51"/>
      <c r="C11" s="51"/>
      <c r="D11" s="51"/>
      <c r="E11" s="51"/>
      <c r="F11" s="51"/>
      <c r="G11" s="51"/>
      <c r="H11" s="59"/>
      <c r="I11" s="51"/>
      <c r="J11" s="51"/>
      <c r="K11" s="59"/>
      <c r="L11" s="51"/>
      <c r="M11" s="51"/>
    </row>
    <row r="12" spans="1:21" ht="18" customHeight="1" x14ac:dyDescent="0.2">
      <c r="B12" s="63" t="s">
        <v>52</v>
      </c>
      <c r="C12" s="64" t="s">
        <v>53</v>
      </c>
      <c r="D12" s="51"/>
      <c r="E12" s="51"/>
      <c r="F12" s="51"/>
      <c r="G12" s="51"/>
      <c r="H12" s="59"/>
      <c r="I12" s="51"/>
      <c r="J12" s="51"/>
      <c r="K12" s="59"/>
      <c r="L12" s="51"/>
      <c r="M12" s="51"/>
    </row>
    <row r="13" spans="1:21" ht="6" customHeight="1" x14ac:dyDescent="0.2">
      <c r="B13" s="51"/>
      <c r="C13" s="51"/>
      <c r="D13" s="51"/>
      <c r="E13" s="51"/>
      <c r="F13" s="51"/>
      <c r="G13" s="51"/>
      <c r="H13" s="59"/>
      <c r="I13" s="51"/>
      <c r="J13" s="51"/>
      <c r="K13" s="59"/>
      <c r="L13" s="51"/>
      <c r="M13" s="51"/>
    </row>
    <row r="14" spans="1:21" ht="18" customHeight="1" x14ac:dyDescent="0.2">
      <c r="B14" s="63" t="s">
        <v>54</v>
      </c>
      <c r="C14" s="65" t="s">
        <v>53</v>
      </c>
      <c r="D14" s="51"/>
      <c r="E14" s="51"/>
      <c r="F14" s="51"/>
      <c r="G14" s="51"/>
      <c r="H14" s="59"/>
      <c r="I14" s="51"/>
      <c r="J14" s="51"/>
      <c r="K14" s="59"/>
      <c r="L14" s="51"/>
      <c r="M14" s="51"/>
    </row>
    <row r="15" spans="1:21" ht="6" customHeight="1" x14ac:dyDescent="0.2">
      <c r="B15" s="51"/>
      <c r="C15" s="51"/>
      <c r="D15" s="51"/>
      <c r="E15" s="51"/>
      <c r="F15" s="51"/>
      <c r="G15" s="51"/>
      <c r="H15" s="59"/>
      <c r="I15" s="51"/>
      <c r="J15" s="51"/>
      <c r="K15" s="59"/>
      <c r="L15" s="51"/>
      <c r="M15" s="51"/>
    </row>
    <row r="16" spans="1:21" ht="18" customHeight="1" x14ac:dyDescent="0.2">
      <c r="B16" s="63" t="s">
        <v>55</v>
      </c>
      <c r="C16" s="66" t="s">
        <v>53</v>
      </c>
      <c r="D16" s="51"/>
      <c r="E16" s="51"/>
      <c r="F16" s="51"/>
      <c r="G16" s="51"/>
      <c r="H16" s="59"/>
      <c r="I16" s="51"/>
      <c r="J16" s="51"/>
      <c r="K16" s="59"/>
      <c r="L16" s="51"/>
      <c r="M16" s="51"/>
    </row>
    <row r="17" spans="2:13" ht="6" customHeight="1" x14ac:dyDescent="0.2">
      <c r="B17" s="51"/>
      <c r="C17" s="51"/>
      <c r="D17" s="51"/>
      <c r="E17" s="51"/>
      <c r="F17" s="51"/>
      <c r="G17" s="51"/>
      <c r="H17" s="59"/>
      <c r="I17" s="51"/>
      <c r="J17" s="51"/>
      <c r="K17" s="59"/>
      <c r="L17" s="51"/>
      <c r="M17" s="51"/>
    </row>
    <row r="18" spans="2:13" ht="18" customHeight="1" x14ac:dyDescent="0.2">
      <c r="B18" s="63" t="s">
        <v>56</v>
      </c>
      <c r="C18" s="66" t="s">
        <v>53</v>
      </c>
      <c r="D18" s="51"/>
      <c r="E18" s="51"/>
      <c r="F18" s="51"/>
      <c r="G18" s="51"/>
      <c r="H18" s="59"/>
      <c r="I18" s="51"/>
      <c r="J18" s="51"/>
      <c r="K18" s="59"/>
      <c r="L18" s="51"/>
      <c r="M18" s="51"/>
    </row>
    <row r="19" spans="2:13" ht="6" customHeight="1" x14ac:dyDescent="0.2">
      <c r="B19" s="51"/>
      <c r="C19" s="51"/>
      <c r="D19" s="51"/>
      <c r="E19" s="51"/>
      <c r="F19" s="51"/>
      <c r="G19" s="51"/>
      <c r="H19" s="59"/>
      <c r="I19" s="51"/>
      <c r="J19" s="51"/>
      <c r="K19" s="59"/>
      <c r="L19" s="51"/>
      <c r="M19" s="51"/>
    </row>
    <row r="20" spans="2:13" ht="18" customHeight="1" x14ac:dyDescent="0.2">
      <c r="B20" s="63" t="s">
        <v>57</v>
      </c>
      <c r="C20" s="66" t="s">
        <v>53</v>
      </c>
      <c r="D20" s="51"/>
      <c r="E20" s="51"/>
      <c r="F20" s="51"/>
      <c r="G20" s="51"/>
      <c r="H20" s="59"/>
      <c r="I20" s="51"/>
      <c r="J20" s="51"/>
      <c r="K20" s="59"/>
      <c r="L20" s="51"/>
      <c r="M20" s="51"/>
    </row>
    <row r="21" spans="2:13" ht="12.75" x14ac:dyDescent="0.2">
      <c r="B21" s="51"/>
      <c r="C21" s="51"/>
      <c r="D21" s="51"/>
      <c r="E21" s="51"/>
      <c r="F21" s="51"/>
      <c r="G21" s="51"/>
      <c r="H21" s="59"/>
      <c r="I21" s="51"/>
      <c r="J21" s="51"/>
      <c r="K21" s="59"/>
      <c r="L21" s="51"/>
      <c r="M21" s="51"/>
    </row>
    <row r="22" spans="2:13" ht="12.75" x14ac:dyDescent="0.2">
      <c r="B22" s="51"/>
      <c r="C22" s="51"/>
      <c r="D22" s="51"/>
      <c r="E22" s="51"/>
      <c r="F22" s="51"/>
      <c r="G22" s="51"/>
      <c r="H22" s="59"/>
      <c r="I22" s="51"/>
      <c r="J22" s="51"/>
      <c r="K22" s="59"/>
      <c r="L22" s="51"/>
      <c r="M22" s="51"/>
    </row>
    <row r="23" spans="2:13" ht="12.75" x14ac:dyDescent="0.2">
      <c r="B23" s="51"/>
      <c r="C23" s="51"/>
      <c r="D23" s="51"/>
      <c r="E23" s="51"/>
      <c r="F23" s="51"/>
      <c r="G23" s="51"/>
      <c r="H23" s="59"/>
      <c r="I23" s="51"/>
      <c r="J23" s="51"/>
      <c r="K23" s="59"/>
      <c r="L23" s="51"/>
      <c r="M23" s="51"/>
    </row>
    <row r="24" spans="2:13" ht="12.75" x14ac:dyDescent="0.2">
      <c r="B24" s="51"/>
      <c r="C24" s="67"/>
      <c r="D24" s="51"/>
      <c r="E24" s="51"/>
      <c r="F24" s="51"/>
      <c r="G24" s="51"/>
      <c r="H24" s="59"/>
      <c r="I24" s="51"/>
      <c r="J24" s="51"/>
      <c r="K24" s="59"/>
      <c r="L24" s="51"/>
      <c r="M24" s="51"/>
    </row>
    <row r="25" spans="2:13" ht="12.75" x14ac:dyDescent="0.2">
      <c r="B25" s="51"/>
      <c r="C25" s="51"/>
      <c r="D25" s="51"/>
      <c r="E25" s="51"/>
      <c r="F25" s="51"/>
      <c r="G25" s="51"/>
      <c r="H25" s="59"/>
      <c r="I25" s="51"/>
      <c r="J25" s="51"/>
      <c r="K25" s="59"/>
      <c r="L25" s="51"/>
      <c r="M25" s="51"/>
    </row>
    <row r="26" spans="2:13" ht="12.75" x14ac:dyDescent="0.2">
      <c r="B26" s="51"/>
      <c r="C26" s="51"/>
      <c r="D26" s="51"/>
      <c r="E26" s="51"/>
      <c r="F26" s="51"/>
      <c r="G26" s="51"/>
      <c r="H26" s="59"/>
      <c r="I26" s="51"/>
      <c r="J26" s="51"/>
      <c r="K26" s="59"/>
      <c r="L26" s="51"/>
      <c r="M26" s="51"/>
    </row>
    <row r="27" spans="2:13" ht="12.75" x14ac:dyDescent="0.2">
      <c r="B27" s="51"/>
      <c r="C27" s="51"/>
      <c r="D27" s="51"/>
      <c r="E27" s="51"/>
      <c r="F27" s="51"/>
      <c r="G27" s="51"/>
      <c r="H27" s="59"/>
      <c r="I27" s="51"/>
      <c r="J27" s="51"/>
      <c r="K27" s="59"/>
      <c r="L27" s="51"/>
      <c r="M27" s="51"/>
    </row>
    <row r="28" spans="2:13" ht="12.75" x14ac:dyDescent="0.2">
      <c r="B28" s="51"/>
      <c r="C28" s="51"/>
      <c r="D28" s="51"/>
      <c r="E28" s="51"/>
      <c r="F28" s="51"/>
      <c r="G28" s="51"/>
      <c r="H28" s="59"/>
      <c r="I28" s="51"/>
      <c r="J28" s="51"/>
      <c r="K28" s="59"/>
      <c r="L28" s="51"/>
      <c r="M28" s="51"/>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topLeftCell="A10" zoomScaleNormal="100" workbookViewId="0">
      <selection activeCell="D14" sqref="D14"/>
    </sheetView>
  </sheetViews>
  <sheetFormatPr baseColWidth="10" defaultColWidth="11.42578125" defaultRowHeight="12" x14ac:dyDescent="0.2"/>
  <cols>
    <col min="1" max="1" width="2.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3" customWidth="1"/>
    <col min="10" max="10" width="1" style="1" customWidth="1"/>
    <col min="11" max="11" width="1.42578125" style="1" customWidth="1"/>
    <col min="12" max="12" width="1.140625" style="3"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3.5" thickBot="1" x14ac:dyDescent="0.25">
      <c r="B1" s="51"/>
      <c r="C1" s="51"/>
      <c r="D1" s="51"/>
      <c r="E1" s="51"/>
      <c r="F1" s="51"/>
      <c r="G1" s="51"/>
    </row>
    <row r="2" spans="2:22" ht="26.25" customHeight="1" thickBot="1" x14ac:dyDescent="0.25">
      <c r="B2" s="68"/>
      <c r="C2" s="151" t="s">
        <v>0</v>
      </c>
      <c r="D2" s="152"/>
      <c r="E2" s="152"/>
      <c r="F2" s="153"/>
      <c r="G2" s="53" t="str">
        <f>Proyecto!K2</f>
        <v>Código: GC-F-015</v>
      </c>
      <c r="H2" s="3"/>
      <c r="J2" s="6"/>
      <c r="L2" s="1"/>
      <c r="T2" s="2"/>
      <c r="V2" s="1"/>
    </row>
    <row r="3" spans="2:22" ht="23.25" customHeight="1" thickBot="1" x14ac:dyDescent="0.25">
      <c r="B3" s="69"/>
      <c r="C3" s="151" t="s">
        <v>2</v>
      </c>
      <c r="D3" s="152"/>
      <c r="E3" s="152"/>
      <c r="F3" s="153"/>
      <c r="G3" s="54" t="str">
        <f>Proyecto!K3</f>
        <v>Fecha: 17 de septiembre de 2014</v>
      </c>
      <c r="H3" s="3"/>
      <c r="J3" s="6"/>
      <c r="L3" s="1"/>
      <c r="T3" s="2"/>
      <c r="V3" s="1"/>
    </row>
    <row r="4" spans="2:22" ht="24" customHeight="1" thickBot="1" x14ac:dyDescent="0.25">
      <c r="B4" s="69"/>
      <c r="C4" s="151" t="s">
        <v>4</v>
      </c>
      <c r="D4" s="152"/>
      <c r="E4" s="152"/>
      <c r="F4" s="153"/>
      <c r="G4" s="54" t="str">
        <f>Proyecto!K4</f>
        <v>Versión 001</v>
      </c>
      <c r="I4" s="1"/>
      <c r="J4" s="6"/>
      <c r="L4" s="1"/>
      <c r="T4" s="2"/>
      <c r="V4" s="1"/>
    </row>
    <row r="5" spans="2:22" ht="22.5" customHeight="1" thickBot="1" x14ac:dyDescent="0.25">
      <c r="B5" s="70"/>
      <c r="C5" s="151" t="s">
        <v>6</v>
      </c>
      <c r="D5" s="152"/>
      <c r="E5" s="152"/>
      <c r="F5" s="153"/>
      <c r="G5" s="55" t="s">
        <v>58</v>
      </c>
      <c r="I5" s="1"/>
      <c r="J5" s="3"/>
      <c r="L5" s="1"/>
      <c r="T5" s="2"/>
      <c r="V5" s="1"/>
    </row>
    <row r="6" spans="2:22" ht="5.25" customHeight="1" x14ac:dyDescent="0.2">
      <c r="B6" s="56"/>
      <c r="C6" s="56"/>
      <c r="D6" s="56"/>
      <c r="E6" s="56"/>
      <c r="F6" s="56"/>
      <c r="G6" s="56"/>
    </row>
    <row r="7" spans="2:22" ht="29.25" customHeight="1" x14ac:dyDescent="0.2">
      <c r="B7" s="63" t="s">
        <v>8</v>
      </c>
      <c r="C7" s="141" t="str">
        <f>Proyecto!$E$7</f>
        <v xml:space="preserve">Promoción de la sostenibilidad y la responsabilidad social empresarial
</v>
      </c>
      <c r="D7" s="141"/>
      <c r="E7" s="141"/>
      <c r="F7" s="141"/>
      <c r="G7" s="141"/>
      <c r="V7" s="1"/>
    </row>
    <row r="8" spans="2:22" ht="12.75" x14ac:dyDescent="0.2">
      <c r="B8" s="51"/>
      <c r="C8" s="51"/>
      <c r="D8" s="51"/>
      <c r="E8" s="51"/>
      <c r="F8" s="51"/>
      <c r="G8" s="51"/>
    </row>
    <row r="9" spans="2:22" ht="18" customHeight="1" x14ac:dyDescent="0.2">
      <c r="B9" s="162" t="s">
        <v>59</v>
      </c>
      <c r="C9" s="162"/>
      <c r="D9" s="162"/>
      <c r="E9" s="162"/>
      <c r="F9" s="162"/>
      <c r="G9" s="162"/>
    </row>
    <row r="10" spans="2:22" customFormat="1" ht="15" customHeight="1" x14ac:dyDescent="0.2">
      <c r="B10" s="9"/>
      <c r="C10" s="9"/>
      <c r="D10" s="9"/>
      <c r="E10" s="9"/>
      <c r="F10" s="9"/>
      <c r="G10" s="9"/>
    </row>
    <row r="11" spans="2:22" ht="27.75" customHeight="1" x14ac:dyDescent="0.2">
      <c r="B11" s="49" t="s">
        <v>60</v>
      </c>
      <c r="C11" s="49" t="s">
        <v>61</v>
      </c>
      <c r="D11" s="49" t="s">
        <v>62</v>
      </c>
      <c r="E11" s="49" t="s">
        <v>63</v>
      </c>
      <c r="F11" s="162" t="s">
        <v>64</v>
      </c>
      <c r="G11" s="162"/>
    </row>
    <row r="12" spans="2:22" ht="77.25" customHeight="1" x14ac:dyDescent="0.2">
      <c r="B12" s="64" t="s">
        <v>65</v>
      </c>
      <c r="C12" s="64" t="s">
        <v>66</v>
      </c>
      <c r="D12" s="34" t="s">
        <v>67</v>
      </c>
      <c r="E12" s="64" t="s">
        <v>68</v>
      </c>
      <c r="F12" s="137" t="s">
        <v>69</v>
      </c>
      <c r="G12" s="137"/>
    </row>
    <row r="13" spans="2:22" ht="138" customHeight="1" x14ac:dyDescent="0.2">
      <c r="B13" s="64" t="s">
        <v>70</v>
      </c>
      <c r="C13" s="64" t="s">
        <v>71</v>
      </c>
      <c r="D13" s="34" t="s">
        <v>72</v>
      </c>
      <c r="E13" s="64" t="s">
        <v>68</v>
      </c>
      <c r="F13" s="175" t="s">
        <v>73</v>
      </c>
      <c r="G13" s="175"/>
    </row>
    <row r="14" spans="2:22" ht="94.5" customHeight="1" x14ac:dyDescent="0.2">
      <c r="B14" s="64" t="s">
        <v>74</v>
      </c>
      <c r="C14" s="64" t="s">
        <v>75</v>
      </c>
      <c r="D14" s="34" t="s">
        <v>76</v>
      </c>
      <c r="E14" s="64" t="s">
        <v>68</v>
      </c>
      <c r="F14" s="175" t="s">
        <v>77</v>
      </c>
      <c r="G14" s="175"/>
    </row>
    <row r="15" spans="2:22" ht="127.5" customHeight="1" x14ac:dyDescent="0.2">
      <c r="B15" s="64" t="s">
        <v>78</v>
      </c>
      <c r="C15" s="64" t="s">
        <v>79</v>
      </c>
      <c r="D15" s="34" t="s">
        <v>80</v>
      </c>
      <c r="E15" s="64" t="s">
        <v>68</v>
      </c>
      <c r="F15" s="175" t="s">
        <v>81</v>
      </c>
      <c r="G15" s="175"/>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N8:T65484 H8:L65484 E16:G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H21"/>
  <sheetViews>
    <sheetView zoomScaleNormal="100" workbookViewId="0">
      <selection activeCell="C16" sqref="C16"/>
    </sheetView>
  </sheetViews>
  <sheetFormatPr baseColWidth="10" defaultColWidth="11.42578125" defaultRowHeight="12.75" x14ac:dyDescent="0.2"/>
  <cols>
    <col min="1" max="1" width="5" style="22" customWidth="1"/>
    <col min="2" max="2" width="38.28515625" style="22" customWidth="1"/>
    <col min="3" max="3" width="25" style="22" customWidth="1"/>
    <col min="4" max="4" width="11.42578125" style="22"/>
    <col min="5" max="5" width="40.42578125" style="22" customWidth="1"/>
    <col min="6" max="6" width="20.7109375" style="22" customWidth="1"/>
    <col min="7" max="7" width="37.28515625" style="22" customWidth="1"/>
    <col min="8" max="8" width="15" style="22" customWidth="1"/>
    <col min="9" max="16384" width="11.42578125" style="22"/>
  </cols>
  <sheetData>
    <row r="1" spans="1:8" ht="13.5" thickBot="1" x14ac:dyDescent="0.25"/>
    <row r="2" spans="1:8" ht="18" customHeight="1" thickBot="1" x14ac:dyDescent="0.25">
      <c r="A2" s="23"/>
      <c r="B2" s="60"/>
      <c r="C2" s="173" t="s">
        <v>0</v>
      </c>
      <c r="D2" s="174"/>
      <c r="E2" s="174"/>
      <c r="F2" s="174"/>
      <c r="G2" s="164" t="str">
        <f>Proyecto!K2</f>
        <v>Código: GC-F-015</v>
      </c>
      <c r="H2" s="166"/>
    </row>
    <row r="3" spans="1:8" ht="19.5" customHeight="1" thickBot="1" x14ac:dyDescent="0.25">
      <c r="A3" s="23"/>
      <c r="B3" s="61"/>
      <c r="C3" s="173" t="s">
        <v>2</v>
      </c>
      <c r="D3" s="174"/>
      <c r="E3" s="174"/>
      <c r="F3" s="174"/>
      <c r="G3" s="167" t="str">
        <f>Proyecto!K3</f>
        <v>Fecha: 17 de septiembre de 2014</v>
      </c>
      <c r="H3" s="169"/>
    </row>
    <row r="4" spans="1:8" ht="19.5" customHeight="1" thickBot="1" x14ac:dyDescent="0.25">
      <c r="A4" s="23"/>
      <c r="B4" s="61"/>
      <c r="C4" s="173" t="s">
        <v>4</v>
      </c>
      <c r="D4" s="174"/>
      <c r="E4" s="174"/>
      <c r="F4" s="174"/>
      <c r="G4" s="170" t="str">
        <f>Proyecto!K4</f>
        <v>Versión 001</v>
      </c>
      <c r="H4" s="172"/>
    </row>
    <row r="5" spans="1:8" ht="21.75" customHeight="1" thickBot="1" x14ac:dyDescent="0.25">
      <c r="A5" s="23"/>
      <c r="B5" s="62"/>
      <c r="C5" s="173" t="s">
        <v>6</v>
      </c>
      <c r="D5" s="174"/>
      <c r="E5" s="174"/>
      <c r="F5" s="174"/>
      <c r="G5" s="167" t="s">
        <v>82</v>
      </c>
      <c r="H5" s="169"/>
    </row>
    <row r="6" spans="1:8" ht="21" customHeight="1" x14ac:dyDescent="0.2">
      <c r="A6" s="23"/>
      <c r="B6" s="23"/>
      <c r="C6" s="23"/>
      <c r="D6" s="23"/>
      <c r="E6" s="23"/>
      <c r="F6" s="23"/>
      <c r="G6" s="23"/>
      <c r="H6" s="23"/>
    </row>
    <row r="7" spans="1:8" ht="22.5" customHeight="1" x14ac:dyDescent="0.2">
      <c r="A7" s="23"/>
      <c r="B7" s="176" t="s">
        <v>83</v>
      </c>
      <c r="C7" s="177"/>
      <c r="D7" s="177"/>
      <c r="E7" s="177"/>
      <c r="F7" s="177"/>
      <c r="G7" s="177"/>
      <c r="H7" s="177"/>
    </row>
    <row r="8" spans="1:8" ht="102.75" customHeight="1" x14ac:dyDescent="0.2">
      <c r="A8" s="23"/>
      <c r="B8" s="163" t="s">
        <v>84</v>
      </c>
      <c r="C8" s="178"/>
      <c r="D8" s="178"/>
      <c r="E8" s="178"/>
      <c r="F8" s="178"/>
      <c r="G8" s="178"/>
      <c r="H8" s="178"/>
    </row>
    <row r="9" spans="1:8" x14ac:dyDescent="0.2">
      <c r="A9" s="23"/>
      <c r="B9" s="23"/>
      <c r="C9" s="23"/>
      <c r="D9" s="23"/>
      <c r="E9" s="23"/>
      <c r="F9" s="23"/>
      <c r="G9" s="23"/>
      <c r="H9" s="23"/>
    </row>
    <row r="10" spans="1:8" x14ac:dyDescent="0.2">
      <c r="A10" s="23"/>
      <c r="B10" s="23"/>
      <c r="C10" s="23"/>
      <c r="D10" s="23"/>
      <c r="E10" s="23"/>
      <c r="F10" s="23"/>
      <c r="G10" s="23"/>
      <c r="H10" s="23"/>
    </row>
    <row r="11" spans="1:8" ht="22.5" customHeight="1" x14ac:dyDescent="0.2">
      <c r="A11" s="23"/>
      <c r="B11" s="179" t="s">
        <v>85</v>
      </c>
      <c r="C11" s="180"/>
      <c r="D11" s="23"/>
      <c r="E11" s="176" t="s">
        <v>86</v>
      </c>
      <c r="F11" s="177"/>
      <c r="G11" s="177"/>
      <c r="H11" s="177"/>
    </row>
    <row r="12" spans="1:8" x14ac:dyDescent="0.2">
      <c r="A12" s="23"/>
      <c r="B12" s="23"/>
      <c r="C12" s="23"/>
      <c r="D12" s="23"/>
      <c r="E12" s="23"/>
      <c r="F12" s="23"/>
      <c r="G12" s="23"/>
      <c r="H12" s="23"/>
    </row>
    <row r="13" spans="1:8" ht="20.25" customHeight="1" x14ac:dyDescent="0.2">
      <c r="A13" s="23"/>
      <c r="B13" s="11" t="s">
        <v>61</v>
      </c>
      <c r="C13" s="11" t="s">
        <v>60</v>
      </c>
      <c r="D13" s="24"/>
      <c r="E13" s="11" t="s">
        <v>61</v>
      </c>
      <c r="F13" s="11" t="s">
        <v>60</v>
      </c>
      <c r="G13" s="11" t="s">
        <v>87</v>
      </c>
      <c r="H13" s="11" t="s">
        <v>88</v>
      </c>
    </row>
    <row r="14" spans="1:8" s="30" customFormat="1" ht="34.5" customHeight="1" x14ac:dyDescent="0.2">
      <c r="A14" s="71"/>
      <c r="B14" s="72" t="str">
        <f>+'Recursos Humanos'!C12</f>
        <v>Superintendente de Sociedades</v>
      </c>
      <c r="C14" s="73" t="s">
        <v>65</v>
      </c>
      <c r="D14" s="71"/>
      <c r="E14" s="74" t="s">
        <v>89</v>
      </c>
      <c r="F14" s="50" t="s">
        <v>90</v>
      </c>
      <c r="G14" s="75"/>
      <c r="H14" s="50"/>
    </row>
    <row r="15" spans="1:8" s="30" customFormat="1" ht="45.75" customHeight="1" x14ac:dyDescent="0.2">
      <c r="A15" s="71"/>
      <c r="B15" s="34" t="str">
        <f>+'Recursos Humanos'!C13</f>
        <v>Superintendente Delegado de Asuntos Económicos y Societarios</v>
      </c>
      <c r="C15" s="73" t="s">
        <v>70</v>
      </c>
      <c r="D15" s="71"/>
      <c r="E15" s="76"/>
      <c r="F15" s="77"/>
      <c r="G15" s="77"/>
      <c r="H15" s="77"/>
    </row>
    <row r="16" spans="1:8" s="30" customFormat="1" ht="63" customHeight="1" x14ac:dyDescent="0.2">
      <c r="A16" s="71"/>
      <c r="B16" s="34" t="str">
        <f>+'Recursos Humanos'!C14</f>
        <v xml:space="preserve"> Director de Cumplimiento
Director Información Empresarial y Estudios Económicos Contables</v>
      </c>
      <c r="C16" s="73" t="s">
        <v>74</v>
      </c>
      <c r="D16" s="71"/>
      <c r="E16" s="71"/>
      <c r="F16" s="48"/>
      <c r="G16" s="48"/>
      <c r="H16" s="48"/>
    </row>
    <row r="17" spans="1:8" s="30" customFormat="1" ht="90" customHeight="1" x14ac:dyDescent="0.2">
      <c r="A17" s="71"/>
      <c r="B17" s="34" t="str">
        <f>+'Recursos Humanos'!C15</f>
        <v>Coordinador Grupo de Sostenibilidad Empresarial y Supervisión de Sociedades BIC, Coordinador Grupo de Estudios Empresariales, Coordinador Grupo de Informes Empresariales</v>
      </c>
      <c r="C17" s="78" t="s">
        <v>78</v>
      </c>
      <c r="D17" s="71"/>
      <c r="E17" s="71"/>
      <c r="F17" s="48"/>
      <c r="G17" s="48"/>
      <c r="H17" s="48"/>
    </row>
    <row r="18" spans="1:8" s="30" customFormat="1" ht="23.1" customHeight="1" x14ac:dyDescent="0.2">
      <c r="A18" s="71"/>
      <c r="B18" s="34"/>
      <c r="C18" s="33"/>
      <c r="D18" s="71"/>
      <c r="E18" s="71"/>
      <c r="F18" s="48"/>
      <c r="G18" s="48"/>
      <c r="H18" s="48"/>
    </row>
    <row r="19" spans="1:8" ht="23.1" customHeight="1" x14ac:dyDescent="0.2">
      <c r="A19" s="23"/>
      <c r="B19" s="34"/>
      <c r="C19" s="33"/>
      <c r="D19" s="23"/>
      <c r="E19" s="23"/>
      <c r="F19" s="23"/>
      <c r="G19" s="23"/>
      <c r="H19" s="23"/>
    </row>
    <row r="20" spans="1:8" ht="23.1" customHeight="1" x14ac:dyDescent="0.2">
      <c r="B20" s="34"/>
      <c r="C20" s="33"/>
    </row>
    <row r="21" spans="1:8" ht="23.1" customHeight="1" x14ac:dyDescent="0.2">
      <c r="B21" s="36"/>
      <c r="C21" s="36"/>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75"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C14:C16 C18:C20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P24"/>
  <sheetViews>
    <sheetView showGridLines="0" topLeftCell="A4" zoomScale="90" zoomScaleNormal="90" workbookViewId="0">
      <selection activeCell="E16" sqref="E16"/>
    </sheetView>
  </sheetViews>
  <sheetFormatPr baseColWidth="10" defaultColWidth="11.42578125" defaultRowHeight="12" x14ac:dyDescent="0.2"/>
  <cols>
    <col min="1" max="1" width="2.42578125" style="1" customWidth="1"/>
    <col min="2" max="2" width="14.42578125" style="1" customWidth="1"/>
    <col min="3" max="3" width="30.7109375" style="1" customWidth="1"/>
    <col min="4" max="4" width="36" style="1" customWidth="1"/>
    <col min="5" max="5" width="23.140625" style="1" customWidth="1"/>
    <col min="6" max="6" width="41.42578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1:16" ht="12.75" thickBot="1" x14ac:dyDescent="0.25"/>
    <row r="2" spans="1:16" ht="26.25" customHeight="1" thickBot="1" x14ac:dyDescent="0.25">
      <c r="A2" s="51"/>
      <c r="B2" s="196"/>
      <c r="C2" s="197"/>
      <c r="D2" s="187" t="s">
        <v>0</v>
      </c>
      <c r="E2" s="188"/>
      <c r="F2" s="188"/>
      <c r="G2" s="189"/>
      <c r="H2" s="81" t="str">
        <f>Proyecto!K2</f>
        <v>Código: GC-F-015</v>
      </c>
      <c r="I2" s="51"/>
    </row>
    <row r="3" spans="1:16" ht="23.25" customHeight="1" thickBot="1" x14ac:dyDescent="0.25">
      <c r="A3" s="51"/>
      <c r="B3" s="198"/>
      <c r="C3" s="199"/>
      <c r="D3" s="190" t="s">
        <v>2</v>
      </c>
      <c r="E3" s="191"/>
      <c r="F3" s="191"/>
      <c r="G3" s="192"/>
      <c r="H3" s="82" t="str">
        <f>Proyecto!K3</f>
        <v>Fecha: 17 de septiembre de 2014</v>
      </c>
      <c r="I3" s="51"/>
    </row>
    <row r="4" spans="1:16" ht="24" customHeight="1" thickBot="1" x14ac:dyDescent="0.25">
      <c r="A4" s="51"/>
      <c r="B4" s="198"/>
      <c r="C4" s="199"/>
      <c r="D4" s="193" t="s">
        <v>4</v>
      </c>
      <c r="E4" s="194"/>
      <c r="F4" s="194"/>
      <c r="G4" s="195"/>
      <c r="H4" s="83" t="str">
        <f>Proyecto!K4</f>
        <v>Versión 001</v>
      </c>
      <c r="I4" s="51"/>
    </row>
    <row r="5" spans="1:16" ht="22.5" customHeight="1" thickBot="1" x14ac:dyDescent="0.25">
      <c r="A5" s="51"/>
      <c r="B5" s="200"/>
      <c r="C5" s="201"/>
      <c r="D5" s="190" t="s">
        <v>6</v>
      </c>
      <c r="E5" s="191"/>
      <c r="F5" s="191"/>
      <c r="G5" s="192"/>
      <c r="H5" s="82" t="s">
        <v>92</v>
      </c>
      <c r="I5" s="51"/>
    </row>
    <row r="6" spans="1:16" ht="5.25" customHeight="1" x14ac:dyDescent="0.2">
      <c r="A6" s="51"/>
      <c r="B6" s="56"/>
      <c r="C6" s="56"/>
      <c r="D6" s="56"/>
      <c r="E6" s="56"/>
      <c r="F6" s="56"/>
      <c r="G6" s="56"/>
      <c r="H6" s="56"/>
      <c r="I6" s="51"/>
    </row>
    <row r="7" spans="1:16" ht="29.25" customHeight="1" x14ac:dyDescent="0.2">
      <c r="A7" s="51"/>
      <c r="B7" s="105" t="s">
        <v>8</v>
      </c>
      <c r="C7" s="105"/>
      <c r="D7" s="141" t="str">
        <f>Proyecto!$E$7</f>
        <v xml:space="preserve">Promoción de la sostenibilidad y la responsabilidad social empresarial
</v>
      </c>
      <c r="E7" s="141"/>
      <c r="F7" s="141"/>
      <c r="G7" s="141"/>
      <c r="H7" s="141"/>
      <c r="I7" s="51"/>
      <c r="P7" s="1"/>
    </row>
    <row r="8" spans="1:16" customFormat="1" ht="19.5" customHeight="1" x14ac:dyDescent="0.2">
      <c r="A8" s="9"/>
      <c r="B8" s="9"/>
      <c r="C8" s="9"/>
      <c r="D8" s="9"/>
      <c r="E8" s="9"/>
      <c r="F8" s="9"/>
      <c r="G8" s="9"/>
      <c r="H8" s="9"/>
      <c r="I8" s="9"/>
    </row>
    <row r="9" spans="1:16" ht="30" customHeight="1" x14ac:dyDescent="0.2">
      <c r="A9" s="51"/>
      <c r="B9" s="176" t="s">
        <v>15</v>
      </c>
      <c r="C9" s="177"/>
      <c r="D9" s="177"/>
      <c r="E9" s="177"/>
      <c r="F9" s="177"/>
      <c r="G9" s="177"/>
      <c r="H9" s="177"/>
      <c r="I9" s="51"/>
    </row>
    <row r="10" spans="1:16" ht="9.75" customHeight="1" x14ac:dyDescent="0.2">
      <c r="A10" s="51"/>
      <c r="B10" s="199"/>
      <c r="C10" s="199"/>
      <c r="D10" s="199"/>
      <c r="E10" s="199"/>
      <c r="F10" s="199"/>
      <c r="G10" s="199"/>
      <c r="H10" s="199"/>
      <c r="I10" s="51"/>
      <c r="P10" s="1"/>
    </row>
    <row r="11" spans="1:16" ht="25.5" customHeight="1" x14ac:dyDescent="0.2">
      <c r="A11" s="51"/>
      <c r="B11" s="160" t="s">
        <v>61</v>
      </c>
      <c r="C11" s="160"/>
      <c r="D11" s="49" t="s">
        <v>93</v>
      </c>
      <c r="E11" s="49" t="s">
        <v>94</v>
      </c>
      <c r="F11" s="49" t="s">
        <v>95</v>
      </c>
      <c r="G11" s="49" t="s">
        <v>96</v>
      </c>
      <c r="H11" s="49" t="s">
        <v>97</v>
      </c>
      <c r="I11" s="51"/>
      <c r="P11" s="1"/>
    </row>
    <row r="12" spans="1:16" ht="38.1" customHeight="1" x14ac:dyDescent="0.2">
      <c r="A12" s="51"/>
      <c r="B12" s="183" t="s">
        <v>98</v>
      </c>
      <c r="C12" s="183"/>
      <c r="D12" s="50" t="s">
        <v>66</v>
      </c>
      <c r="E12" s="50">
        <v>6012201000</v>
      </c>
      <c r="F12" s="75" t="s">
        <v>99</v>
      </c>
      <c r="G12" s="50" t="s">
        <v>68</v>
      </c>
      <c r="H12" s="50" t="s">
        <v>100</v>
      </c>
      <c r="I12" s="51"/>
      <c r="O12" s="2"/>
      <c r="P12" s="1"/>
    </row>
    <row r="13" spans="1:16" ht="38.1" customHeight="1" x14ac:dyDescent="0.2">
      <c r="A13" s="51"/>
      <c r="B13" s="184" t="s">
        <v>101</v>
      </c>
      <c r="C13" s="184"/>
      <c r="D13" s="84" t="s">
        <v>71</v>
      </c>
      <c r="E13" s="64">
        <v>6012201000</v>
      </c>
      <c r="F13" s="79" t="s">
        <v>102</v>
      </c>
      <c r="G13" s="50" t="s">
        <v>68</v>
      </c>
      <c r="H13" s="64" t="s">
        <v>100</v>
      </c>
      <c r="I13" s="51"/>
      <c r="O13" s="2"/>
      <c r="P13" s="1"/>
    </row>
    <row r="14" spans="1:16" ht="38.1" customHeight="1" x14ac:dyDescent="0.2">
      <c r="A14" s="51"/>
      <c r="B14" s="183" t="s">
        <v>103</v>
      </c>
      <c r="C14" s="183"/>
      <c r="D14" s="84" t="s">
        <v>224</v>
      </c>
      <c r="E14" s="64">
        <v>6012201000</v>
      </c>
      <c r="F14" s="79" t="s">
        <v>104</v>
      </c>
      <c r="G14" s="50" t="s">
        <v>68</v>
      </c>
      <c r="H14" s="64" t="s">
        <v>100</v>
      </c>
      <c r="I14" s="51"/>
      <c r="O14" s="2"/>
      <c r="P14" s="1"/>
    </row>
    <row r="15" spans="1:16" ht="38.1" customHeight="1" x14ac:dyDescent="0.2">
      <c r="A15" s="51"/>
      <c r="B15" s="183" t="s">
        <v>105</v>
      </c>
      <c r="C15" s="183"/>
      <c r="D15" s="84" t="s">
        <v>106</v>
      </c>
      <c r="E15" s="64">
        <v>6012201000</v>
      </c>
      <c r="F15" s="79" t="s">
        <v>107</v>
      </c>
      <c r="G15" s="50" t="s">
        <v>68</v>
      </c>
      <c r="H15" s="64" t="s">
        <v>100</v>
      </c>
      <c r="I15" s="51"/>
      <c r="O15" s="2"/>
      <c r="P15" s="1"/>
    </row>
    <row r="16" spans="1:16" ht="38.1" customHeight="1" x14ac:dyDescent="0.2">
      <c r="A16" s="51"/>
      <c r="B16" s="183" t="s">
        <v>108</v>
      </c>
      <c r="C16" s="183"/>
      <c r="D16" s="84" t="s">
        <v>109</v>
      </c>
      <c r="E16" s="64">
        <v>6012201000</v>
      </c>
      <c r="F16" s="79" t="s">
        <v>110</v>
      </c>
      <c r="G16" s="50" t="s">
        <v>68</v>
      </c>
      <c r="H16" s="64" t="s">
        <v>100</v>
      </c>
      <c r="I16" s="51"/>
      <c r="O16" s="2"/>
      <c r="P16" s="1"/>
    </row>
    <row r="17" spans="1:16" ht="54.75" customHeight="1" x14ac:dyDescent="0.2">
      <c r="A17" s="51"/>
      <c r="B17" s="181" t="s">
        <v>111</v>
      </c>
      <c r="C17" s="182"/>
      <c r="D17" s="84" t="s">
        <v>112</v>
      </c>
      <c r="E17" s="64">
        <v>6012201000</v>
      </c>
      <c r="F17" s="79" t="s">
        <v>113</v>
      </c>
      <c r="G17" s="50" t="s">
        <v>68</v>
      </c>
      <c r="H17" s="64" t="s">
        <v>100</v>
      </c>
      <c r="I17" s="51"/>
      <c r="O17" s="2"/>
      <c r="P17" s="1"/>
    </row>
    <row r="18" spans="1:16" ht="38.1" customHeight="1" x14ac:dyDescent="0.2">
      <c r="A18" s="51"/>
      <c r="B18" s="181" t="s">
        <v>114</v>
      </c>
      <c r="C18" s="182"/>
      <c r="D18" s="84" t="s">
        <v>115</v>
      </c>
      <c r="E18" s="64">
        <v>6012201000</v>
      </c>
      <c r="F18" s="79" t="s">
        <v>116</v>
      </c>
      <c r="G18" s="64" t="s">
        <v>68</v>
      </c>
      <c r="H18" s="64" t="s">
        <v>100</v>
      </c>
      <c r="I18" s="51"/>
      <c r="O18" s="2"/>
      <c r="P18" s="1"/>
    </row>
    <row r="19" spans="1:16" ht="38.1" customHeight="1" x14ac:dyDescent="0.2">
      <c r="A19" s="51"/>
      <c r="B19" s="185"/>
      <c r="C19" s="186"/>
      <c r="D19" s="50"/>
      <c r="E19" s="50"/>
      <c r="F19" s="75"/>
      <c r="G19" s="50"/>
      <c r="H19" s="64"/>
      <c r="I19" s="51"/>
      <c r="O19" s="2"/>
      <c r="P19" s="1"/>
    </row>
    <row r="20" spans="1:16" ht="38.1" customHeight="1" x14ac:dyDescent="0.2">
      <c r="A20" s="51"/>
      <c r="B20" s="185"/>
      <c r="C20" s="186"/>
      <c r="D20" s="50"/>
      <c r="E20" s="50"/>
      <c r="F20" s="75"/>
      <c r="G20" s="50"/>
      <c r="H20" s="64"/>
      <c r="I20" s="51"/>
      <c r="O20" s="2"/>
      <c r="P20" s="1"/>
    </row>
    <row r="21" spans="1:16" ht="38.1" customHeight="1" x14ac:dyDescent="0.2">
      <c r="A21" s="51"/>
      <c r="B21" s="185"/>
      <c r="C21" s="186"/>
      <c r="D21" s="50"/>
      <c r="E21" s="50"/>
      <c r="F21" s="75"/>
      <c r="G21" s="50"/>
      <c r="H21" s="64"/>
      <c r="I21" s="51"/>
      <c r="O21" s="2"/>
      <c r="P21" s="1"/>
    </row>
    <row r="22" spans="1:16" ht="38.1" customHeight="1" x14ac:dyDescent="0.2">
      <c r="A22" s="51"/>
      <c r="B22" s="185"/>
      <c r="C22" s="186"/>
      <c r="D22" s="64"/>
      <c r="E22" s="64"/>
      <c r="F22" s="80"/>
      <c r="G22" s="50"/>
      <c r="H22" s="64"/>
      <c r="I22" s="51"/>
    </row>
    <row r="23" spans="1:16" ht="38.1" customHeight="1" x14ac:dyDescent="0.2">
      <c r="A23" s="51"/>
      <c r="B23" s="185"/>
      <c r="C23" s="186"/>
      <c r="D23" s="64"/>
      <c r="E23" s="64"/>
      <c r="F23" s="80"/>
      <c r="G23" s="50"/>
      <c r="H23" s="64"/>
      <c r="I23" s="51"/>
    </row>
    <row r="24" spans="1:16" ht="38.1" customHeight="1" x14ac:dyDescent="0.2">
      <c r="A24" s="51"/>
      <c r="B24" s="161"/>
      <c r="C24" s="161"/>
      <c r="D24" s="50"/>
      <c r="E24" s="50"/>
      <c r="F24" s="75"/>
      <c r="G24" s="50"/>
      <c r="H24" s="64"/>
      <c r="I24" s="51"/>
    </row>
  </sheetData>
  <mergeCells count="23">
    <mergeCell ref="B22:C22"/>
    <mergeCell ref="B24:C24"/>
    <mergeCell ref="B23:C23"/>
    <mergeCell ref="D2:G2"/>
    <mergeCell ref="D3:G3"/>
    <mergeCell ref="D4:G4"/>
    <mergeCell ref="D5:G5"/>
    <mergeCell ref="B2:C5"/>
    <mergeCell ref="B7:C7"/>
    <mergeCell ref="D7:H7"/>
    <mergeCell ref="B9:H9"/>
    <mergeCell ref="B21:C21"/>
    <mergeCell ref="B11:C11"/>
    <mergeCell ref="B10:H10"/>
    <mergeCell ref="B20:C20"/>
    <mergeCell ref="B19:C19"/>
    <mergeCell ref="B18:C18"/>
    <mergeCell ref="B17:C17"/>
    <mergeCell ref="B12:C12"/>
    <mergeCell ref="B15:C15"/>
    <mergeCell ref="B14:C14"/>
    <mergeCell ref="B16:C16"/>
    <mergeCell ref="B13:C13"/>
  </mergeCells>
  <conditionalFormatting sqref="D11">
    <cfRule type="cellIs" dxfId="22" priority="61" stopIfTrue="1" operator="equal">
      <formula>"Alto"</formula>
    </cfRule>
    <cfRule type="cellIs" dxfId="21" priority="62" stopIfTrue="1" operator="equal">
      <formula>"Medio"</formula>
    </cfRule>
    <cfRule type="cellIs" dxfId="20" priority="63" stopIfTrue="1" operator="equal">
      <formula>"Bajo"</formula>
    </cfRule>
  </conditionalFormatting>
  <conditionalFormatting sqref="D24">
    <cfRule type="cellIs" dxfId="19" priority="13" stopIfTrue="1" operator="equal">
      <formula>"Alto"</formula>
    </cfRule>
    <cfRule type="cellIs" dxfId="18" priority="14" stopIfTrue="1" operator="equal">
      <formula>"Medio"</formula>
    </cfRule>
    <cfRule type="cellIs" dxfId="17" priority="15" stopIfTrue="1" operator="equal">
      <formula>"Bajo"</formula>
    </cfRule>
  </conditionalFormatting>
  <conditionalFormatting sqref="D20:D21">
    <cfRule type="cellIs" dxfId="16" priority="22" stopIfTrue="1" operator="equal">
      <formula>"Alto"</formula>
    </cfRule>
    <cfRule type="cellIs" dxfId="15" priority="23" stopIfTrue="1" operator="equal">
      <formula>"Medio"</formula>
    </cfRule>
    <cfRule type="cellIs" dxfId="14" priority="24" stopIfTrue="1" operator="equal">
      <formula>"Bajo"</formula>
    </cfRule>
  </conditionalFormatting>
  <conditionalFormatting sqref="D19">
    <cfRule type="cellIs" dxfId="13" priority="10" stopIfTrue="1" operator="equal">
      <formula>"Alto"</formula>
    </cfRule>
    <cfRule type="cellIs" dxfId="12" priority="11" stopIfTrue="1" operator="equal">
      <formula>"Medio"</formula>
    </cfRule>
    <cfRule type="cellIs" dxfId="11" priority="12" stopIfTrue="1" operator="equal">
      <formula>"Bajo"</formula>
    </cfRule>
  </conditionalFormatting>
  <dataValidations count="1">
    <dataValidation type="whole" allowBlank="1" showInputMessage="1" showErrorMessage="1" sqref="I9:N9 I22:N65497 F25:H65497">
      <formula1>1</formula1>
      <formula2>5</formula2>
    </dataValidation>
  </dataValidations>
  <hyperlinks>
    <hyperlink ref="F12" r:id="rId1"/>
    <hyperlink ref="F18" r:id="rId2"/>
    <hyperlink ref="F16" r:id="rId3"/>
    <hyperlink ref="F15" r:id="rId4"/>
    <hyperlink ref="F14" r:id="rId5"/>
  </hyperlinks>
  <printOptions horizontalCentered="1"/>
  <pageMargins left="0.39370078740157483" right="0.39370078740157483" top="0.74803149606299213" bottom="0.74803149606299213" header="0.31496062992125984" footer="0.31496062992125984"/>
  <pageSetup paperSize="5" scale="88" fitToHeight="0" orientation="landscape" r:id="rId6"/>
  <headerFooter>
    <oddHeader>&amp;A</oddHeader>
  </headerFooter>
  <drawing r:id="rId7"/>
  <legacyDrawing r:id="rId8"/>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tocar'!$K$5:$K$7</xm:f>
          </x14:formula1>
          <xm:sqref>H12:H24</xm:sqref>
        </x14:dataValidation>
        <x14:dataValidation type="list" allowBlank="1" showInputMessage="1" showErrorMessage="1">
          <x14:formula1>
            <xm:f>'No tocar'!$I$5:$I$6</xm:f>
          </x14:formula1>
          <xm:sqref>G12:G24</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21"/>
  <sheetViews>
    <sheetView showGridLines="0" topLeftCell="A13" zoomScale="90" zoomScaleNormal="90" workbookViewId="0">
      <selection activeCell="B13" sqref="B13"/>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22.5703125" style="1" customWidth="1"/>
    <col min="6" max="6" width="32.85546875" style="1" customWidth="1"/>
    <col min="7" max="7" width="39.570312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1:16" ht="12.75" thickBot="1" x14ac:dyDescent="0.25"/>
    <row r="2" spans="1:16" ht="26.25" customHeight="1" thickBot="1" x14ac:dyDescent="0.25">
      <c r="A2" s="51"/>
      <c r="B2" s="60"/>
      <c r="C2" s="173" t="s">
        <v>0</v>
      </c>
      <c r="D2" s="174"/>
      <c r="E2" s="174"/>
      <c r="F2" s="174"/>
      <c r="G2" s="85" t="str">
        <f>Proyecto!K2</f>
        <v>Código: GC-F-015</v>
      </c>
      <c r="H2" s="25"/>
    </row>
    <row r="3" spans="1:16" ht="23.25" customHeight="1" thickBot="1" x14ac:dyDescent="0.25">
      <c r="A3" s="51"/>
      <c r="B3" s="61"/>
      <c r="C3" s="173" t="s">
        <v>2</v>
      </c>
      <c r="D3" s="174"/>
      <c r="E3" s="174"/>
      <c r="F3" s="174"/>
      <c r="G3" s="82" t="str">
        <f>Proyecto!K3</f>
        <v>Fecha: 17 de septiembre de 2014</v>
      </c>
      <c r="H3" s="25"/>
    </row>
    <row r="4" spans="1:16" ht="24" customHeight="1" thickBot="1" x14ac:dyDescent="0.25">
      <c r="A4" s="51"/>
      <c r="B4" s="61"/>
      <c r="C4" s="173" t="s">
        <v>4</v>
      </c>
      <c r="D4" s="174"/>
      <c r="E4" s="174"/>
      <c r="F4" s="174"/>
      <c r="G4" s="82" t="str">
        <f>Proyecto!K4</f>
        <v>Versión 001</v>
      </c>
      <c r="H4" s="25"/>
    </row>
    <row r="5" spans="1:16" ht="22.5" customHeight="1" thickBot="1" x14ac:dyDescent="0.25">
      <c r="A5" s="51"/>
      <c r="B5" s="62"/>
      <c r="C5" s="173" t="s">
        <v>6</v>
      </c>
      <c r="D5" s="174"/>
      <c r="E5" s="174"/>
      <c r="F5" s="174"/>
      <c r="G5" s="86" t="s">
        <v>117</v>
      </c>
      <c r="H5" s="25"/>
    </row>
    <row r="6" spans="1:16" ht="5.25" customHeight="1" x14ac:dyDescent="0.2">
      <c r="A6" s="51"/>
      <c r="B6" s="56"/>
      <c r="C6" s="56"/>
      <c r="D6" s="56"/>
      <c r="E6" s="56"/>
      <c r="F6" s="56"/>
      <c r="G6" s="51"/>
    </row>
    <row r="7" spans="1:16" ht="29.25" customHeight="1" x14ac:dyDescent="0.2">
      <c r="A7" s="51"/>
      <c r="B7" s="63" t="s">
        <v>8</v>
      </c>
      <c r="C7" s="203" t="str">
        <f>Proyecto!$E$7</f>
        <v xml:space="preserve">Promoción de la sostenibilidad y la responsabilidad social empresarial
</v>
      </c>
      <c r="D7" s="204"/>
      <c r="E7" s="204"/>
      <c r="F7" s="204"/>
      <c r="G7" s="205"/>
      <c r="P7" s="1"/>
    </row>
    <row r="8" spans="1:16" ht="6.75" customHeight="1" x14ac:dyDescent="0.2">
      <c r="A8" s="51"/>
      <c r="B8" s="44"/>
      <c r="C8" s="45"/>
      <c r="D8" s="45"/>
      <c r="E8" s="45"/>
      <c r="F8" s="45"/>
      <c r="G8" s="51"/>
      <c r="P8" s="1"/>
    </row>
    <row r="9" spans="1:16" ht="12.75" x14ac:dyDescent="0.2">
      <c r="A9" s="51"/>
      <c r="B9" s="157"/>
      <c r="C9" s="157"/>
      <c r="D9" s="51"/>
      <c r="E9" s="51"/>
      <c r="F9" s="51"/>
      <c r="G9" s="51"/>
    </row>
    <row r="10" spans="1:16" ht="20.25" customHeight="1" x14ac:dyDescent="0.2">
      <c r="A10" s="51"/>
      <c r="B10" s="179" t="s">
        <v>118</v>
      </c>
      <c r="C10" s="202"/>
      <c r="D10" s="202"/>
      <c r="E10" s="202"/>
      <c r="F10" s="202"/>
      <c r="G10" s="180"/>
    </row>
    <row r="11" spans="1:16" customFormat="1" ht="15" customHeight="1" x14ac:dyDescent="0.2">
      <c r="A11" s="9"/>
      <c r="B11" s="9"/>
      <c r="C11" s="9"/>
      <c r="D11" s="9"/>
      <c r="E11" s="9"/>
      <c r="F11" s="9"/>
      <c r="G11" s="9"/>
    </row>
    <row r="12" spans="1:16" ht="24.75" customHeight="1" x14ac:dyDescent="0.2">
      <c r="A12" s="51"/>
      <c r="B12" s="49" t="s">
        <v>119</v>
      </c>
      <c r="C12" s="49" t="s">
        <v>120</v>
      </c>
      <c r="D12" s="49" t="s">
        <v>121</v>
      </c>
      <c r="E12" s="49" t="s">
        <v>122</v>
      </c>
      <c r="F12" s="49" t="s">
        <v>123</v>
      </c>
      <c r="G12" s="49" t="s">
        <v>124</v>
      </c>
    </row>
    <row r="13" spans="1:16" ht="92.25" customHeight="1" x14ac:dyDescent="0.2">
      <c r="A13" s="51"/>
      <c r="B13" s="64" t="s">
        <v>220</v>
      </c>
      <c r="C13" s="64" t="s">
        <v>125</v>
      </c>
      <c r="D13" s="87" t="s">
        <v>126</v>
      </c>
      <c r="E13" s="64" t="s">
        <v>127</v>
      </c>
      <c r="F13" s="64" t="s">
        <v>221</v>
      </c>
      <c r="G13" s="34" t="s">
        <v>128</v>
      </c>
    </row>
    <row r="14" spans="1:16" ht="111.75" customHeight="1" x14ac:dyDescent="0.2">
      <c r="A14" s="51"/>
      <c r="B14" s="64" t="s">
        <v>221</v>
      </c>
      <c r="C14" s="64" t="s">
        <v>125</v>
      </c>
      <c r="D14" s="87" t="s">
        <v>129</v>
      </c>
      <c r="E14" s="64" t="s">
        <v>130</v>
      </c>
      <c r="F14" s="64" t="s">
        <v>222</v>
      </c>
      <c r="G14" s="34" t="s">
        <v>131</v>
      </c>
    </row>
    <row r="15" spans="1:16" ht="145.5" customHeight="1" x14ac:dyDescent="0.2">
      <c r="A15" s="51"/>
      <c r="B15" s="64" t="s">
        <v>222</v>
      </c>
      <c r="C15" s="64" t="s">
        <v>125</v>
      </c>
      <c r="D15" s="87" t="s">
        <v>132</v>
      </c>
      <c r="E15" s="64" t="s">
        <v>130</v>
      </c>
      <c r="F15" s="64" t="s">
        <v>223</v>
      </c>
      <c r="G15" s="34" t="s">
        <v>131</v>
      </c>
    </row>
    <row r="16" spans="1:16" ht="92.25" customHeight="1" x14ac:dyDescent="0.2">
      <c r="A16" s="51"/>
      <c r="B16" s="88" t="s">
        <v>133</v>
      </c>
      <c r="C16" s="89" t="s">
        <v>125</v>
      </c>
      <c r="D16" s="90" t="s">
        <v>134</v>
      </c>
      <c r="E16" s="89" t="s">
        <v>135</v>
      </c>
      <c r="F16" s="89" t="s">
        <v>136</v>
      </c>
      <c r="G16" s="91" t="s">
        <v>137</v>
      </c>
    </row>
    <row r="17" spans="1:7" ht="30" customHeight="1" x14ac:dyDescent="0.2">
      <c r="A17" s="51"/>
      <c r="B17" s="38"/>
      <c r="C17" s="64"/>
      <c r="D17" s="64"/>
      <c r="E17" s="64"/>
      <c r="F17" s="34"/>
      <c r="G17" s="34"/>
    </row>
    <row r="18" spans="1:7" ht="30" customHeight="1" x14ac:dyDescent="0.2">
      <c r="A18" s="51"/>
      <c r="B18" s="38"/>
      <c r="C18" s="64"/>
      <c r="D18" s="64"/>
      <c r="E18" s="64"/>
      <c r="F18" s="34"/>
      <c r="G18" s="34"/>
    </row>
    <row r="19" spans="1:7" ht="30" customHeight="1" x14ac:dyDescent="0.2">
      <c r="B19" s="43"/>
      <c r="C19" s="40"/>
      <c r="D19" s="40"/>
      <c r="E19" s="40"/>
      <c r="F19" s="41"/>
      <c r="G19" s="41"/>
    </row>
    <row r="20" spans="1:7" ht="30" customHeight="1" x14ac:dyDescent="0.2">
      <c r="B20" s="37"/>
      <c r="C20" s="40"/>
      <c r="D20" s="32"/>
      <c r="E20" s="40"/>
      <c r="F20" s="32"/>
      <c r="G20" s="35"/>
    </row>
    <row r="21" spans="1:7" ht="30" customHeight="1" x14ac:dyDescent="0.2">
      <c r="B21" s="38"/>
      <c r="C21" s="40"/>
      <c r="D21" s="32"/>
      <c r="E21" s="40"/>
      <c r="F21" s="32"/>
      <c r="G21" s="35"/>
    </row>
  </sheetData>
  <mergeCells count="7">
    <mergeCell ref="B10:G10"/>
    <mergeCell ref="B9:C9"/>
    <mergeCell ref="C2:F2"/>
    <mergeCell ref="C3:F3"/>
    <mergeCell ref="C4:F4"/>
    <mergeCell ref="C5:F5"/>
    <mergeCell ref="C7:G7"/>
  </mergeCells>
  <dataValidations count="1">
    <dataValidation type="whole" allowBlank="1" showInputMessage="1" showErrorMessage="1" sqref="E9 E22:E65497 G11 G9 G22:G65497 H9:N65497">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8"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tocar'!$Q$15:$Q$23</xm:f>
          </x14:formula1>
          <xm:sqref>E13:E15 E17:E21</xm:sqref>
        </x14:dataValidation>
        <x14:dataValidation type="list" allowBlank="1" showInputMessage="1" showErrorMessage="1">
          <x14:formula1>
            <xm:f>'No tocar'!$O$5:$O$11</xm:f>
          </x14:formula1>
          <xm:sqref>C13:C21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W21"/>
  <sheetViews>
    <sheetView showGridLines="0" zoomScale="90" zoomScaleNormal="90" workbookViewId="0">
      <selection activeCell="G11" sqref="G11"/>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29.42578125" style="1" customWidth="1"/>
    <col min="6" max="6" width="42.42578125" style="1" customWidth="1"/>
    <col min="7" max="7" width="19.42578125" style="1" customWidth="1"/>
    <col min="8" max="8" width="17.7109375" style="1" bestFit="1" customWidth="1"/>
    <col min="9" max="9" width="7.7109375" style="1" customWidth="1"/>
    <col min="10" max="10" width="0.7109375" style="3" customWidth="1"/>
    <col min="11" max="11" width="1" style="1" customWidth="1"/>
    <col min="12" max="12" width="1.42578125" style="1" customWidth="1"/>
    <col min="13" max="13" width="1.140625" style="3"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1:23" ht="12.75" thickBot="1" x14ac:dyDescent="0.25"/>
    <row r="2" spans="1:23" ht="26.25" customHeight="1" thickBot="1" x14ac:dyDescent="0.25">
      <c r="A2" s="51"/>
      <c r="B2" s="60"/>
      <c r="C2" s="173" t="s">
        <v>0</v>
      </c>
      <c r="D2" s="174"/>
      <c r="E2" s="174"/>
      <c r="F2" s="174"/>
      <c r="G2" s="164" t="str">
        <f>Proyecto!K2</f>
        <v>Código: GC-F-015</v>
      </c>
      <c r="H2" s="166"/>
      <c r="K2" s="3"/>
      <c r="L2" s="3"/>
      <c r="M2" s="6"/>
    </row>
    <row r="3" spans="1:23" ht="23.25" customHeight="1" thickBot="1" x14ac:dyDescent="0.25">
      <c r="A3" s="51"/>
      <c r="B3" s="61"/>
      <c r="C3" s="173" t="s">
        <v>2</v>
      </c>
      <c r="D3" s="174"/>
      <c r="E3" s="174"/>
      <c r="F3" s="174"/>
      <c r="G3" s="167" t="str">
        <f>Proyecto!K3</f>
        <v>Fecha: 17 de septiembre de 2014</v>
      </c>
      <c r="H3" s="169"/>
      <c r="K3" s="3"/>
      <c r="L3" s="3"/>
      <c r="M3" s="6"/>
    </row>
    <row r="4" spans="1:23" ht="24" customHeight="1" thickBot="1" x14ac:dyDescent="0.25">
      <c r="A4" s="51"/>
      <c r="B4" s="61"/>
      <c r="C4" s="173" t="s">
        <v>4</v>
      </c>
      <c r="D4" s="174"/>
      <c r="E4" s="174"/>
      <c r="F4" s="174"/>
      <c r="G4" s="170" t="str">
        <f>Proyecto!K4</f>
        <v>Versión 001</v>
      </c>
      <c r="H4" s="172"/>
      <c r="M4" s="6"/>
    </row>
    <row r="5" spans="1:23" ht="22.5" customHeight="1" thickBot="1" x14ac:dyDescent="0.25">
      <c r="A5" s="51"/>
      <c r="B5" s="62"/>
      <c r="C5" s="173" t="s">
        <v>6</v>
      </c>
      <c r="D5" s="174"/>
      <c r="E5" s="174"/>
      <c r="F5" s="174"/>
      <c r="G5" s="167" t="s">
        <v>138</v>
      </c>
      <c r="H5" s="169"/>
    </row>
    <row r="6" spans="1:23" ht="5.25" customHeight="1" x14ac:dyDescent="0.2">
      <c r="A6" s="51"/>
      <c r="B6" s="56"/>
      <c r="C6" s="56"/>
      <c r="D6" s="56"/>
      <c r="E6" s="56"/>
      <c r="F6" s="56"/>
      <c r="G6" s="56"/>
      <c r="H6" s="56"/>
    </row>
    <row r="7" spans="1:23" ht="29.25" customHeight="1" x14ac:dyDescent="0.2">
      <c r="A7" s="51"/>
      <c r="B7" s="92" t="s">
        <v>8</v>
      </c>
      <c r="C7" s="206" t="str">
        <f>Proyecto!$E$7</f>
        <v xml:space="preserve">Promoción de la sostenibilidad y la responsabilidad social empresarial
</v>
      </c>
      <c r="D7" s="206"/>
      <c r="E7" s="206"/>
      <c r="F7" s="206"/>
      <c r="G7" s="206"/>
      <c r="H7" s="206"/>
      <c r="W7" s="1"/>
    </row>
    <row r="8" spans="1:23" ht="12.75" x14ac:dyDescent="0.2">
      <c r="A8" s="51"/>
      <c r="B8" s="51"/>
      <c r="C8" s="51"/>
      <c r="D8" s="51"/>
      <c r="E8" s="51"/>
      <c r="F8" s="51"/>
      <c r="G8" s="51"/>
      <c r="H8" s="51"/>
    </row>
    <row r="9" spans="1:23" ht="15" customHeight="1" x14ac:dyDescent="0.2">
      <c r="A9" s="51"/>
      <c r="B9" s="162" t="s">
        <v>139</v>
      </c>
      <c r="C9" s="162"/>
      <c r="D9" s="162"/>
      <c r="E9" s="162"/>
      <c r="F9" s="162"/>
      <c r="G9" s="162"/>
      <c r="H9" s="162"/>
    </row>
    <row r="10" spans="1:23" customFormat="1" ht="15" customHeight="1" x14ac:dyDescent="0.2">
      <c r="A10" s="9"/>
      <c r="B10" s="9"/>
      <c r="C10" s="9"/>
      <c r="D10" s="9"/>
      <c r="E10" s="9"/>
      <c r="F10" s="9"/>
      <c r="G10" s="9"/>
      <c r="H10" s="9"/>
    </row>
    <row r="11" spans="1:23" ht="33.75" customHeight="1" x14ac:dyDescent="0.2">
      <c r="A11" s="51"/>
      <c r="B11" s="160" t="s">
        <v>140</v>
      </c>
      <c r="C11" s="160"/>
      <c r="D11" s="49" t="s">
        <v>141</v>
      </c>
      <c r="E11" s="49" t="s">
        <v>142</v>
      </c>
      <c r="F11" s="49" t="s">
        <v>143</v>
      </c>
      <c r="G11" s="49" t="s">
        <v>144</v>
      </c>
      <c r="H11" s="49" t="s">
        <v>145</v>
      </c>
    </row>
    <row r="12" spans="1:23" ht="61.5" customHeight="1" x14ac:dyDescent="0.2">
      <c r="A12" s="51"/>
      <c r="B12" s="208" t="s">
        <v>51</v>
      </c>
      <c r="C12" s="209"/>
      <c r="D12" s="33"/>
      <c r="E12" s="33"/>
      <c r="F12" s="33"/>
      <c r="G12" s="93"/>
      <c r="H12" s="50"/>
    </row>
    <row r="13" spans="1:23" ht="48" customHeight="1" x14ac:dyDescent="0.2">
      <c r="A13" s="51"/>
      <c r="B13" s="207"/>
      <c r="C13" s="207"/>
      <c r="D13" s="64"/>
      <c r="E13" s="33"/>
      <c r="F13" s="33"/>
      <c r="G13" s="93"/>
      <c r="H13" s="64"/>
    </row>
    <row r="14" spans="1:23" ht="60" customHeight="1" x14ac:dyDescent="0.2">
      <c r="A14" s="51"/>
      <c r="B14" s="207"/>
      <c r="C14" s="207"/>
      <c r="D14" s="64"/>
      <c r="E14" s="33"/>
      <c r="F14" s="33"/>
      <c r="G14" s="93"/>
      <c r="H14" s="64"/>
    </row>
    <row r="15" spans="1:23" ht="60" customHeight="1" x14ac:dyDescent="0.2">
      <c r="A15" s="51"/>
      <c r="B15" s="207"/>
      <c r="C15" s="207"/>
      <c r="D15" s="64"/>
      <c r="E15" s="33"/>
      <c r="F15" s="33"/>
      <c r="G15" s="93"/>
      <c r="H15" s="64"/>
    </row>
    <row r="16" spans="1:23" ht="12.75" x14ac:dyDescent="0.2">
      <c r="A16" s="51"/>
      <c r="B16" s="94"/>
      <c r="C16" s="94"/>
      <c r="D16" s="51"/>
      <c r="E16" s="51"/>
      <c r="F16" s="51"/>
      <c r="G16" s="51"/>
      <c r="H16" s="51"/>
    </row>
    <row r="17" spans="1:8" ht="12.75" x14ac:dyDescent="0.2">
      <c r="A17" s="51"/>
      <c r="B17" s="51"/>
      <c r="C17" s="51"/>
      <c r="D17" s="51"/>
      <c r="E17" s="51"/>
      <c r="F17" s="51"/>
      <c r="G17" s="51"/>
      <c r="H17" s="51"/>
    </row>
    <row r="18" spans="1:8" ht="12.75" x14ac:dyDescent="0.2">
      <c r="A18" s="51"/>
      <c r="B18" s="51"/>
      <c r="C18" s="51"/>
      <c r="D18" s="51"/>
      <c r="E18" s="51"/>
      <c r="F18" s="51"/>
      <c r="G18" s="51"/>
      <c r="H18" s="51"/>
    </row>
    <row r="19" spans="1:8" ht="12.75" x14ac:dyDescent="0.2">
      <c r="A19" s="51"/>
      <c r="B19" s="51"/>
      <c r="C19" s="51"/>
      <c r="D19" s="51"/>
      <c r="E19" s="51"/>
      <c r="F19" s="51"/>
      <c r="G19" s="51"/>
      <c r="H19" s="51"/>
    </row>
    <row r="20" spans="1:8" ht="12.75" x14ac:dyDescent="0.2">
      <c r="A20" s="51"/>
      <c r="B20" s="51"/>
      <c r="C20" s="51"/>
      <c r="D20" s="51"/>
      <c r="E20" s="51"/>
      <c r="F20" s="51"/>
      <c r="G20" s="51"/>
      <c r="H20" s="51"/>
    </row>
    <row r="21" spans="1:8" ht="12.75" x14ac:dyDescent="0.2">
      <c r="A21" s="51"/>
      <c r="B21" s="51"/>
      <c r="C21" s="51"/>
      <c r="D21" s="51"/>
      <c r="E21" s="51"/>
      <c r="F21" s="51"/>
      <c r="G21" s="51"/>
      <c r="H21" s="51"/>
    </row>
  </sheetData>
  <mergeCells count="15">
    <mergeCell ref="B13:C13"/>
    <mergeCell ref="B14:C14"/>
    <mergeCell ref="B15:C15"/>
    <mergeCell ref="B12:C12"/>
    <mergeCell ref="B9:H9"/>
    <mergeCell ref="B11:C11"/>
    <mergeCell ref="C7:H7"/>
    <mergeCell ref="C2:F2"/>
    <mergeCell ref="G2:H2"/>
    <mergeCell ref="C3:F3"/>
    <mergeCell ref="G3:H3"/>
    <mergeCell ref="C4:F4"/>
    <mergeCell ref="G4:H4"/>
    <mergeCell ref="C5:F5"/>
    <mergeCell ref="G5:H5"/>
  </mergeCells>
  <conditionalFormatting sqref="E12:E15">
    <cfRule type="cellIs" dxfId="10" priority="19" stopIfTrue="1" operator="equal">
      <formula>"Alto"</formula>
    </cfRule>
    <cfRule type="cellIs" dxfId="9" priority="20" stopIfTrue="1" operator="equal">
      <formula>"Medio"</formula>
    </cfRule>
    <cfRule type="cellIs" dxfId="8" priority="21" stopIfTrue="1" operator="equal">
      <formula>"Bajo"</formula>
    </cfRule>
  </conditionalFormatting>
  <dataValidations count="1">
    <dataValidation type="whole" allowBlank="1" showInputMessage="1" showErrorMessage="1" sqref="F8:G8 O8:U65495 I8:M65495 G13:G65495 F16:F6549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92"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76CD46FF-15CE-4B87-962F-49D7241576E1}">
  <ds:schemaRefs>
    <ds:schemaRef ds:uri="http://purl.org/dc/elements/1.1/"/>
    <ds:schemaRef ds:uri="http://schemas.microsoft.com/office/2006/documentManagement/types"/>
    <ds:schemaRef ds:uri="http://schemas.microsoft.com/sharepoint/v3"/>
    <ds:schemaRef ds:uri="http://schemas.microsoft.com/sharepoint/v4"/>
    <ds:schemaRef ds:uri="http://purl.org/dc/terms/"/>
    <ds:schemaRef ds:uri="http://schemas.openxmlformats.org/package/2006/metadata/core-properties"/>
    <ds:schemaRef ds:uri="http://purl.org/dc/dcmitype/"/>
    <ds:schemaRef ds:uri="http://schemas.microsoft.com/office/infopath/2007/PartnerControls"/>
    <ds:schemaRef ds:uri="ff8e3638-9d45-4162-afb4-6d390653d547"/>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3.xml><?xml version="1.0" encoding="utf-8"?>
<ds:datastoreItem xmlns:ds="http://schemas.openxmlformats.org/officeDocument/2006/customXml" ds:itemID="{283356F8-59DC-49A7-BA98-2D4DB835E9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BFAC205-887B-4323-BF76-96064DF7212D}">
  <ds:schemaRefs>
    <ds:schemaRef ds:uri="office.server.policy"/>
  </ds:schemaRefs>
</ds:datastoreItem>
</file>

<file path=customXml/itemProps5.xml><?xml version="1.0" encoding="utf-8"?>
<ds:datastoreItem xmlns:ds="http://schemas.openxmlformats.org/officeDocument/2006/customXml" ds:itemID="{4F810765-8953-49C0-90C8-2DF28EA2729F}">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EDT_01</dc:title>
  <dc:subject/>
  <dc:creator>Bibiana Coy Paez</dc:creator>
  <cp:keywords>Despacho</cp:keywords>
  <dc:description/>
  <cp:lastModifiedBy>Bibiana Coy Paez</cp:lastModifiedBy>
  <cp:revision/>
  <cp:lastPrinted>2024-05-03T14:11:27Z</cp:lastPrinted>
  <dcterms:created xsi:type="dcterms:W3CDTF">2009-01-14T13:57:13Z</dcterms:created>
  <dcterms:modified xsi:type="dcterms:W3CDTF">2024-08-01T05:17:59Z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