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62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<sst xmlns="http://schemas.openxmlformats.org/spreadsheetml/2006/main" count="74" uniqueCount="38">
  <si>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</si>
  <si>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</si>
  <si>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</si>
  <si>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</si>
  <si>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</si>
  <si>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</si>
  <si>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>MAYO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</si>
  <si>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</si>
  <si>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</si>
  <si>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</si>
  <si>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</si>
  <si>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</si>
  <si>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</si>
  <si>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</si>
  <si>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CLAUDIA LILIANA LADIÑO SANTANA</t>
  </si>
  <si>
    <t>NOMBRAMIENTO PROVISIONAL</t>
  </si>
  <si>
    <t>PROFESIONAL UNIVERSITARIO</t>
  </si>
  <si>
    <t>2044-07</t>
  </si>
  <si>
    <t>ALEJANDRA DEL PILAR GIRALDO BAEZ</t>
  </si>
  <si>
    <t>2044-01</t>
  </si>
  <si>
    <t>ERICA MARIA GARCIA MONTOYA</t>
  </si>
  <si>
    <t>SANTIAGO ARTURO VANEGAS SANTOS</t>
  </si>
  <si>
    <t>CARLOS ERNESTO ACEVEDO PEREZ</t>
  </si>
  <si>
    <t>NICOLE ALEJANDRA RODRIGUEZ HERRERA</t>
  </si>
  <si>
    <t>CARLOS FERNANDO LOPEZ ARANGO</t>
  </si>
  <si>
    <t>IVAN ANTONIO YUNIS DE CASTRO</t>
  </si>
  <si>
    <t>JONATHAN ALVARADO NIÑO</t>
  </si>
  <si>
    <t>ORDINARIO</t>
  </si>
  <si>
    <t>AUXILIAR ADMINISTRATIVO</t>
  </si>
  <si>
    <t>4044-14</t>
  </si>
  <si>
    <t>FERNANDO MORA BARRERO</t>
  </si>
  <si>
    <t>NELLY TATIANA PERDOMO ZAMBRANO</t>
  </si>
  <si>
    <t>DAGOBERTO URBANO CASTRO</t>
  </si>
  <si>
    <t>DIRECTOR DE SUPERINTENDENCIA</t>
  </si>
  <si>
    <t>0105-19</t>
  </si>
  <si>
    <t>JENIFER CONSUEGRA RODRIGUEZ</t>
  </si>
  <si>
    <t>JAIRO ALEXANDER CABRERA GUZMAN</t>
  </si>
  <si>
    <t>DIANA CATALINA AVILA ESTRELLA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</si>
</sst>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2" borderId="17" xfId="0" quotePrefix="1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tabSelected="1" zoomScale="80" zoomScaleNormal="80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3" t="s">
        <v>0</v>
      </c>
      <c r="D2" s="23"/>
      <c r="E2" s="23"/>
      <c r="F2" s="23"/>
      <c r="G2" s="23"/>
      <c r="H2" s="23"/>
      <c r="I2" s="24"/>
    </row>
    <row r="3" spans="2:9" x14ac:dyDescent="0.25">
      <c r="B3" s="3" t="s">
        <v>1</v>
      </c>
      <c r="C3" s="25" t="s">
        <v>2</v>
      </c>
      <c r="D3" s="25"/>
      <c r="E3" s="25"/>
      <c r="F3" s="25"/>
      <c r="G3" s="25"/>
      <c r="H3" s="25"/>
      <c r="I3" s="26"/>
    </row>
    <row r="4" spans="2:9" ht="24.95" customHeight="1" x14ac:dyDescent="0.25">
      <c r="B4" s="3" t="s">
        <v>3</v>
      </c>
      <c r="C4" s="27" t="s">
        <v>4</v>
      </c>
      <c r="D4" s="28"/>
      <c r="E4" s="4" t="s">
        <v>5</v>
      </c>
      <c r="F4" s="27" t="s">
        <v>6</v>
      </c>
      <c r="G4" s="29"/>
      <c r="H4" s="29"/>
      <c r="I4" s="30"/>
    </row>
    <row r="5" spans="2:9" ht="15" customHeight="1" x14ac:dyDescent="0.25">
      <c r="B5" s="3" t="s">
        <v>7</v>
      </c>
      <c r="C5" s="31" t="s">
        <v>8</v>
      </c>
      <c r="D5" s="32"/>
      <c r="E5" s="32"/>
      <c r="F5" s="32"/>
      <c r="G5" s="32"/>
      <c r="H5" s="32"/>
      <c r="I5" s="33"/>
    </row>
    <row r="6" spans="2:9" ht="39" customHeight="1" thickBot="1" x14ac:dyDescent="0.3">
      <c r="B6" s="5" t="s">
        <v>9</v>
      </c>
      <c r="C6" s="6" t="s">
        <v>10</v>
      </c>
      <c r="D6" s="34" t="s">
        <v>11</v>
      </c>
      <c r="E6" s="35"/>
      <c r="F6" s="36"/>
      <c r="G6" s="7" t="s">
        <v>12</v>
      </c>
      <c r="H6" s="34" t="s">
        <v>13</v>
      </c>
      <c r="I6" s="37"/>
    </row>
    <row r="7" spans="2:9" ht="25.5" x14ac:dyDescent="0.25">
      <c r="B7" s="8" t="str">
        <f>HYPERLINK("https://www.supersociedades.gov.co/nuestra_entidad/EstOrgTal/ResolucionesNombramientos/100-000245-del-19-03-2021.pdf","100-000245 del 19 de marzo del 2021")</f>
        <v>100-000245 del 19 de marzo del 2021</v>
      </c>
      <c r="C7" s="9">
        <v>44319</v>
      </c>
      <c r="D7" s="38" t="s">
        <v>14</v>
      </c>
      <c r="E7" s="38"/>
      <c r="F7" s="38"/>
      <c r="G7" s="10" t="s">
        <v>15</v>
      </c>
      <c r="H7" s="11" t="s">
        <v>16</v>
      </c>
      <c r="I7" s="12" t="s">
        <v>17</v>
      </c>
    </row>
    <row r="8" spans="2:9" ht="25.5" x14ac:dyDescent="0.25">
      <c r="B8" s="13" t="str">
        <f>HYPERLINK("https://www.supersociedades.gov.co/nuestra_entidad/EstOrgTal/ResolucionesNombramientos/100-000263-del-26-03-2021.pdf","100-000263 del 26 de marzo del 2021")</f>
        <v>100-000263 del 26 de marzo del 2021</v>
      </c>
      <c r="C8" s="14">
        <v>44319</v>
      </c>
      <c r="D8" s="22" t="s">
        <v>18</v>
      </c>
      <c r="E8" s="22"/>
      <c r="F8" s="22"/>
      <c r="G8" s="15" t="s">
        <v>15</v>
      </c>
      <c r="H8" s="16" t="s">
        <v>16</v>
      </c>
      <c r="I8" s="17" t="s">
        <v>19</v>
      </c>
    </row>
    <row r="9" spans="2:9" ht="25.5" x14ac:dyDescent="0.25">
      <c r="B9" s="13" t="str">
        <f>HYPERLINK("https://www.supersociedades.gov.co/nuestra_entidad/EstOrgTal/ResolucionesNombramientos/100-000262-del-26-03-2021.pdf","100-000262 del 26 de marzo del 2021")</f>
        <v>100-000262 del 26 de marzo del 2021</v>
      </c>
      <c r="C9" s="14">
        <v>44319</v>
      </c>
      <c r="D9" s="22" t="s">
        <v>20</v>
      </c>
      <c r="E9" s="22"/>
      <c r="F9" s="22"/>
      <c r="G9" s="15" t="s">
        <v>15</v>
      </c>
      <c r="H9" s="16" t="s">
        <v>16</v>
      </c>
      <c r="I9" s="17" t="s">
        <v>19</v>
      </c>
    </row>
    <row r="10" spans="2:9" ht="25.5" x14ac:dyDescent="0.25">
      <c r="B10" s="13" t="str">
        <f>HYPERLINK("https://www.supersociedades.gov.co/nuestra_entidad/EstOrgTal/ResolucionesNombramientos/100-000268-del-26-03-2021.pdf","100-000268 del 26 de marzo del 2021")</f>
        <v>100-000268 del 26 de marzo del 2021</v>
      </c>
      <c r="C10" s="14">
        <v>44319</v>
      </c>
      <c r="D10" s="22" t="s">
        <v>21</v>
      </c>
      <c r="E10" s="22"/>
      <c r="F10" s="22"/>
      <c r="G10" s="15" t="s">
        <v>15</v>
      </c>
      <c r="H10" s="16" t="s">
        <v>16</v>
      </c>
      <c r="I10" s="17" t="s">
        <v>19</v>
      </c>
    </row>
    <row r="11" spans="2:9" ht="25.5" x14ac:dyDescent="0.25">
      <c r="B11" s="13" t="str">
        <f>HYPERLINK("https://www.supersociedades.gov.co/nuestra_entidad/EstOrgTal/ResolucionesNombramientos/100-000285-del-08-04-2021.pdf","100-000285 del 8 de abril del 2021")</f>
        <v>100-000285 del 8 de abril del 2021</v>
      </c>
      <c r="C11" s="14">
        <v>44319</v>
      </c>
      <c r="D11" s="22" t="s">
        <v>22</v>
      </c>
      <c r="E11" s="22"/>
      <c r="F11" s="22"/>
      <c r="G11" s="15" t="s">
        <v>15</v>
      </c>
      <c r="H11" s="16" t="s">
        <v>16</v>
      </c>
      <c r="I11" s="17" t="s">
        <v>19</v>
      </c>
    </row>
    <row r="12" spans="2:9" ht="25.5" x14ac:dyDescent="0.25">
      <c r="B12" s="13" t="str">
        <f>HYPERLINK("https://www.supersociedades.gov.co/nuestra_entidad/EstOrgTal/ResolucionesNombramientos/100-000205-del-09-03-2021.pdf","100-000205 del 9 de marzo del 2021")</f>
        <v>100-000205 del 9 de marzo del 2021</v>
      </c>
      <c r="C12" s="14">
        <v>44319</v>
      </c>
      <c r="D12" s="22" t="s">
        <v>23</v>
      </c>
      <c r="E12" s="22"/>
      <c r="F12" s="22"/>
      <c r="G12" s="15" t="s">
        <v>15</v>
      </c>
      <c r="H12" s="16" t="s">
        <v>16</v>
      </c>
      <c r="I12" s="17" t="s">
        <v>19</v>
      </c>
    </row>
    <row r="13" spans="2:9" ht="25.5" x14ac:dyDescent="0.25">
      <c r="B13" s="13" t="str">
        <f>HYPERLINK("https://www.supersociedades.gov.co/nuestra_entidad/EstOrgTal/ResolucionesNombramientos/100-000264-del-26-03-2021.pdf","100-000264 del 26 de marzo del 2021")</f>
        <v>100-000264 del 26 de marzo del 2021</v>
      </c>
      <c r="C13" s="14">
        <v>44319</v>
      </c>
      <c r="D13" s="22" t="s">
        <v>24</v>
      </c>
      <c r="E13" s="22"/>
      <c r="F13" s="22"/>
      <c r="G13" s="15" t="s">
        <v>15</v>
      </c>
      <c r="H13" s="16" t="s">
        <v>16</v>
      </c>
      <c r="I13" s="17" t="s">
        <v>19</v>
      </c>
    </row>
    <row r="14" spans="2:9" ht="25.5" x14ac:dyDescent="0.25">
      <c r="B14" s="13" t="str">
        <f>HYPERLINK("https://www.supersociedades.gov.co/nuestra_entidad/EstOrgTal/ResolucionesNombramientos/100-000998-del-19-03-2021.pdf","100-000998 del 19 de marzo del 2021")</f>
        <v>100-000998 del 19 de marzo del 2021</v>
      </c>
      <c r="C14" s="14">
        <v>44320</v>
      </c>
      <c r="D14" s="22" t="s">
        <v>25</v>
      </c>
      <c r="E14" s="22"/>
      <c r="F14" s="22"/>
      <c r="G14" s="15" t="s">
        <v>15</v>
      </c>
      <c r="H14" s="16" t="s">
        <v>16</v>
      </c>
      <c r="I14" s="17" t="s">
        <v>19</v>
      </c>
    </row>
    <row r="15" spans="2:9" ht="25.5" x14ac:dyDescent="0.25">
      <c r="B15" s="13" t="str">
        <f>HYPERLINK("https://www.supersociedades.gov.co/nuestra_entidad/EstOrgTal/ResolucionesNombramientos/100-000320-del-20-04-2021.pdf","100-000320 del 24 de abril del 2021")</f>
        <v>100-000320 del 24 de abril del 2021</v>
      </c>
      <c r="C15" s="14">
        <v>44320</v>
      </c>
      <c r="D15" s="22" t="s">
        <v>26</v>
      </c>
      <c r="E15" s="22"/>
      <c r="F15" s="22"/>
      <c r="G15" s="15" t="s">
        <v>27</v>
      </c>
      <c r="H15" s="16" t="s">
        <v>28</v>
      </c>
      <c r="I15" s="17" t="s">
        <v>29</v>
      </c>
    </row>
    <row r="16" spans="2:9" ht="25.5" x14ac:dyDescent="0.25">
      <c r="B16" s="13" t="str">
        <f>HYPERLINK("https://www.supersociedades.gov.co/nuestra_entidad/EstOrgTal/ResolucionesNombramientos/100-000270-del-26-03-2021.pdf","100-000270 del 26 de marzo del 2021")</f>
        <v>100-000270 del 26 de marzo del 2021</v>
      </c>
      <c r="C16" s="14">
        <v>44328</v>
      </c>
      <c r="D16" s="22" t="s">
        <v>30</v>
      </c>
      <c r="E16" s="22"/>
      <c r="F16" s="22"/>
      <c r="G16" s="15" t="s">
        <v>15</v>
      </c>
      <c r="H16" s="16" t="s">
        <v>16</v>
      </c>
      <c r="I16" s="17" t="s">
        <v>19</v>
      </c>
    </row>
    <row r="17" spans="2:9" ht="25.5" x14ac:dyDescent="0.25">
      <c r="B17" s="13" t="str">
        <f>HYPERLINK("https://www.supersociedades.gov.co/nuestra_entidad/EstOrgTal/ResolucionesNombramientos/100-001103-del-26-03-2021.pdf","100-001103 del 26 de marzo del 2021")</f>
        <v>100-001103 del 26 de marzo del 2021</v>
      </c>
      <c r="C17" s="14">
        <v>44328</v>
      </c>
      <c r="D17" s="22" t="s">
        <v>31</v>
      </c>
      <c r="E17" s="22"/>
      <c r="F17" s="22"/>
      <c r="G17" s="15" t="s">
        <v>15</v>
      </c>
      <c r="H17" s="16" t="s">
        <v>16</v>
      </c>
      <c r="I17" s="17" t="s">
        <v>19</v>
      </c>
    </row>
    <row r="18" spans="2:9" ht="25.5" x14ac:dyDescent="0.25">
      <c r="B18" s="13" t="str">
        <f>HYPERLINK("https://www.supersociedades.gov.co/nuestra_entidad/EstOrgTal/ResolucionesNombramientos/100-000406-del-13-05-2021.pdf","100-000406 del 13 de mayo del 2021")</f>
        <v>100-000406 del 13 de mayo del 2021</v>
      </c>
      <c r="C18" s="14">
        <v>44334</v>
      </c>
      <c r="D18" s="22" t="s">
        <v>32</v>
      </c>
      <c r="E18" s="22"/>
      <c r="F18" s="22"/>
      <c r="G18" s="15" t="s">
        <v>27</v>
      </c>
      <c r="H18" s="16" t="s">
        <v>33</v>
      </c>
      <c r="I18" s="17" t="s">
        <v>34</v>
      </c>
    </row>
    <row r="19" spans="2:9" ht="25.5" x14ac:dyDescent="0.25">
      <c r="B19" s="13" t="str">
        <f>HYPERLINK("https://www.supersociedades.gov.co/nuestra_entidad/EstOrgTal/ResolucionesNombramientos/100-000272-del-26-03-2021.pdf","100-000272 del 26 de marzo del 2021")</f>
        <v>100-000272 del 26 de marzo del 2021</v>
      </c>
      <c r="C19" s="14">
        <v>44334</v>
      </c>
      <c r="D19" s="22" t="s">
        <v>35</v>
      </c>
      <c r="E19" s="22"/>
      <c r="F19" s="22"/>
      <c r="G19" s="15" t="s">
        <v>15</v>
      </c>
      <c r="H19" s="16" t="s">
        <v>16</v>
      </c>
      <c r="I19" s="17" t="s">
        <v>19</v>
      </c>
    </row>
    <row r="20" spans="2:9" ht="25.5" x14ac:dyDescent="0.25">
      <c r="B20" s="13" t="str">
        <f>HYPERLINK("https://www.supersociedades.gov.co/nuestra_entidad/EstOrgTal/ResolucionesNombramientos/100-000271-del-26-03-2021.pdf","100-000271 del 26 de marzo del 2021")</f>
        <v>100-000271 del 26 de marzo del 2021</v>
      </c>
      <c r="C20" s="14">
        <v>44334</v>
      </c>
      <c r="D20" s="22" t="s">
        <v>36</v>
      </c>
      <c r="E20" s="22"/>
      <c r="F20" s="22"/>
      <c r="G20" s="15" t="s">
        <v>15</v>
      </c>
      <c r="H20" s="16" t="s">
        <v>16</v>
      </c>
      <c r="I20" s="17" t="s">
        <v>19</v>
      </c>
    </row>
    <row r="21" spans="2:9" ht="26.25" thickBot="1" x14ac:dyDescent="0.3">
      <c r="B21" s="18" t="str">
        <f>HYPERLINK("https://www.supersociedades.gov.co/nuestra_entidad/EstOrgTal/ResolucionesNombramientos/100-000222-del-19-03-2021.pdf","100-000222 del 19 de marzo del 2021")</f>
        <v>100-000222 del 19 de marzo del 2021</v>
      </c>
      <c r="C21" s="19">
        <v>44334</v>
      </c>
      <c r="D21" s="39" t="s">
        <v>37</v>
      </c>
      <c r="E21" s="39"/>
      <c r="F21" s="39"/>
      <c r="G21" s="20" t="s">
        <v>15</v>
      </c>
      <c r="H21" s="20" t="s">
        <v>16</v>
      </c>
      <c r="I21" s="21" t="s">
        <v>19</v>
      </c>
    </row>
  </sheetData>
  <mergeCells count="22">
    <mergeCell ref="D19:F19"/>
    <mergeCell ref="D20:F20"/>
    <mergeCell ref="D21:F21"/>
    <mergeCell ref="D13:F13"/>
    <mergeCell ref="D14:F14"/>
    <mergeCell ref="D15:F15"/>
    <mergeCell ref="D16:F16"/>
    <mergeCell ref="D17:F17"/>
    <mergeCell ref="D18:F18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05. Mayo</Mes>
    <_dlc_DocId xmlns="0948c079-19c9-4a36-bb7d-d65ca794eba7">NV5X2DCNMZXR-489370280-18</_dlc_DocId>
    <_dlc_DocIdUrl xmlns="0948c079-19c9-4a36-bb7d-d65ca794eba7">
      <Url>https://www.supersociedades.gov.co/nuestra_entidad/EstOrgTal/_layouts/15/DocIdRedir.aspx?ID=NV5X2DCNMZXR-489370280-18</Url>
      <Description>NV5X2DCNMZXR-489370280-18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F25DE9C-5ECD-45EB-9002-032FBE740198}"/>
</file>

<file path=customXml/itemProps2.xml><?xml version="1.0" encoding="utf-8"?>
<ds:datastoreItem xmlns:ds="http://schemas.openxmlformats.org/officeDocument/2006/customXml" ds:itemID="{671C9F55-1294-4DC6-862A-ABF09E96E9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4CEC5E-E073-47EF-806A-11F9B2A033C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99be42-69c2-4466-bed4-5a29bb7767f7"/>
    <ds:schemaRef ds:uri="82734f76-beb5-436c-82a1-5879e8923c5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30B29E4-EEA6-49C8-89E2-BC4D11308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2021 - Mayo</dc:title>
  <dc:creator>Eddy Alberto Santiago Ramirez</dc:creator>
  <cp:lastModifiedBy>Luis Oliverio Espinosa Ruiz</cp:lastModifiedBy>
  <dcterms:created xsi:type="dcterms:W3CDTF">2021-07-02T12:02:01Z</dcterms:created>
  <dcterms:modified xsi:type="dcterms:W3CDTF">2021-07-08T16:48:25Z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3e8bc497-c9d6-4193-9101-f5df427087b4</vt:lpwstr>
  </property>
</Properties>
</file>