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21" documentId="14_{D5BCB804-1759-4D0C-8B52-33C0334B865C}" xr6:coauthVersionLast="47" xr6:coauthVersionMax="47" xr10:uidLastSave="{ECF7F256-63D0-41CD-8FC1-193A25C0CB93}"/>
  <workbookProtection workbookAlgorithmName="SHA-512" workbookHashValue="XizqrqyW4nqPXfA4LKUltPT4tS2yYcyYCRlqwiDrzrO8DM4NgKnT0NS9lYiwnSDfPzw2DPQHLjKQU2roJqGWgQ==" workbookSaltValue="CDf66Jnu8VxjnEUlaN98Fg==" workbookSpinCount="100000" lockStructure="1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2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B8" i="2"/>
  <c r="C7" i="2"/>
  <c r="C8" i="2"/>
  <c r="D7" i="2"/>
  <c r="C16" i="2"/>
  <c r="D18" i="2"/>
  <c r="D17" i="2"/>
  <c r="C17" i="2"/>
  <c r="C15" i="2"/>
  <c r="D15" i="2"/>
  <c r="D8" i="2"/>
  <c r="B7" i="2"/>
  <c r="B17" i="2"/>
  <c r="C18" i="2"/>
  <c r="B18" i="2"/>
  <c r="B16" i="2"/>
  <c r="D16" i="2"/>
  <c r="C9" i="2"/>
  <c r="B9" i="2"/>
  <c r="D9" i="2"/>
  <c r="B15" i="2"/>
  <c r="E16" i="2" l="1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9" i="32"/>
  <c r="G43" i="32"/>
  <c r="H44" i="32"/>
  <c r="H48" i="32"/>
  <c r="H46" i="32"/>
  <c r="G45" i="32"/>
  <c r="H49" i="32"/>
  <c r="H51" i="32"/>
  <c r="H50" i="32"/>
  <c r="H42" i="32"/>
  <c r="G44" i="32"/>
  <c r="G46" i="32"/>
  <c r="G51" i="32"/>
  <c r="G48" i="32"/>
  <c r="H43" i="32"/>
  <c r="G42" i="32"/>
  <c r="H47" i="32"/>
  <c r="G52" i="32"/>
  <c r="H52" i="32"/>
  <c r="H45" i="32"/>
  <c r="G53" i="32"/>
  <c r="H53" i="32"/>
  <c r="G47" i="32"/>
  <c r="G50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<sst xmlns="http://schemas.openxmlformats.org/spreadsheetml/2006/main" count="2141" uniqueCount="208">
  <si>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</si>
  <si>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</si>
  <si>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</si>
  <si>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</si>
  <si>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</si>
  <si>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</si>
  <si>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</si>
  <si>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</si>
  <si>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</si>
  <si>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</si>
  <si>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</si>
  <si>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</si>
  <si>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</si>
  <si>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</si>
  <si>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</si>
  <si>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</si>
  <si>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</si>
  <si>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</si>
  <si>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</si>
  <si>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</si>
  <si>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</si>
  <si>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</si>
  <si>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</si>
  <si>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</si>
  <si>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</si>
  <si>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</si>
  <si>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</si>
  <si>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</si>
  <si>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</si>
  <si>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</si>
  <si>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</si>
  <si>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</si>
  <si>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</si>
  <si>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</si>
  <si>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</si>
  <si>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</si>
  <si>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</si>
  <si>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</si>
  <si>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</si>
  <si>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</si>
  <si>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</si>
  <si>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</si>
  <si>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</si>
  <si>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</si>
  <si>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</si>
  <si>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</si>
  <si>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</si>
  <si>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</si>
  <si>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</si>
  <si>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</si>
  <si>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</si>
  <si>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</si>
  <si>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</si>
  <si>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</si>
  <si>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</si>
  <si>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</si>
  <si>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</si>
  <si>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</si>
  <si>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</si>
  <si>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</si>
  <si>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</si>
  <si>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</si>
  <si>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</si>
  <si>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</si>
  <si>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</si>
  <si>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</si>
  <si>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</si>
  <si>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</si>
  <si>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</si>
  <si>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</si>
  <si>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</si>
  <si>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</si>
  <si>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</si>
  <si>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</si>
  <si>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</si>
  <si>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</si>
  <si>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</si>
  <si>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</si>
  <si>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</si>
  <si>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</si>
  <si>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</si>
  <si>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</si>
  <si>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</si>
  <si>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</si>
  <si>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</si>
  <si>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</si>
  <si>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</si>
  <si>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</si>
  <si>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</si>
  <si>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</si>
  <si>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</si>
  <si>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</si>
  <si>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</si>
  <si>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</si>
  <si>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</si>
  <si>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</si>
  <si>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</si>
  <si>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</si>
  <si>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</si>
  <si>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</si>
  <si>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</si>
  <si>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</si>
  <si>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</si>
  <si>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</si>
  <si>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</si>
  <si>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</si>
  <si>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</si>
  <si>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</si>
  <si>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</si>
  <si>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</si>
  <si>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</si>
  <si>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</si>
  <si>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</si>
  <si>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</si>
  <si>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</si>
  <si>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</si>
  <si>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</si>
  <si>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</si>
  <si>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</si>
  <si>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</si>
  <si>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</si>
  <si>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</si>
  <si>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</si>
  <si>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</si>
  <si>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</si>
  <si>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</si>
  <si>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</si>
  <si>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</si>
  <si>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</si>
  <si>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</si>
  <si>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</si>
  <si>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</si>
  <si>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</si>
  <si>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</si>
  <si>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</si>
  <si>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</si>
  <si>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</si>
  <si>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</si>
  <si>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</si>
  <si>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</si>
  <si>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</si>
  <si>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</si>
  <si>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</si>
  <si>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</si>
  <si>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</si>
  <si>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</si>
  <si>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</si>
  <si>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</si>
  <si>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</si>
  <si>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</si>
  <si>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</si>
  <si>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</si>
  <si>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</si>
  <si>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</si>
  <si>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</si>
  <si>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</si>
  <si>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</si>
  <si>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</si>
  <si>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</si>
  <si>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</si>
  <si>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</si>
  <si>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</si>
  <si>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</si>
  <si>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</si>
  <si>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</si>
  <si>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</si>
  <si>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</si>
  <si>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</si>
  <si>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</si>
  <si>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</si>
  <si>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</si>
  <si>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</si>
  <si>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</si>
  <si>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</si>
  <si>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</si>
  <si>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</si>
  <si>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</si>
  <si>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</si>
  <si>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</si>
  <si>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</si>
  <si>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</si>
  <si>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</si>
  <si>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</si>
  <si>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</si>
  <si>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</si>
  <si>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</si>
  <si>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</si>
  <si>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</si>
  <si>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</si>
  <si>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</si>
  <si>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</si>
  <si>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</si>
  <si>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</si>
  <si>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</si>
  <si>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</si>
  <si>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</si>
  <si>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</si>
  <si>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</si>
  <si>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</si>
  <si>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</si>
  <si>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</si>
  <si>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</si>
  <si>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</si>
  <si>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A08-Programa de Vivienda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</si>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</sst>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207645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398145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15240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360045</xdr:colOff>
      <xdr:row>11</xdr:row>
      <xdr:rowOff>131445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4655555557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4655671296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4656250004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3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4">
        <item x="7"/>
        <item m="1" x="8"/>
        <item m="1" x="18"/>
        <item m="1" x="17"/>
        <item m="1" x="15"/>
        <item x="1"/>
        <item x="2"/>
        <item m="1" x="20"/>
        <item m="1" x="9"/>
        <item m="1" x="10"/>
        <item m="1" x="16"/>
        <item x="3"/>
        <item m="1" x="21"/>
        <item m="1" x="19"/>
        <item m="1" x="11"/>
        <item m="1" x="12"/>
        <item m="1" x="22"/>
        <item m="1" x="13"/>
        <item m="1" x="14"/>
        <item x="4"/>
        <item x="5"/>
        <item x="6"/>
        <item x="0"/>
        <item t="default"/>
      </items>
    </pivotField>
  </pivotFields>
  <rowFields count="1">
    <field x="24"/>
  </rowFields>
  <rowItems count="9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A2" sqref="A2:G2"/>
    </sheetView>
  </sheetViews>
  <sheetFormatPr baseColWidth="10" defaultColWidth="11.5546875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207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123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204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205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206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118</v>
      </c>
      <c r="B11" s="122"/>
      <c r="C11" s="122"/>
      <c r="D11" s="122"/>
      <c r="E11" s="122"/>
      <c r="F11" s="122"/>
      <c r="G11" s="122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203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sheetProtection algorithmName="SHA-512" hashValue="ljaaXQ11xjEBOnC1zGDMWU2YK9DUEzBnj6+LijUxQw9HzJiNdZJzDcqQl1cP1cx3p9EkgWuzFDO4eqJ6ROjz3Q==" saltValue="kTf3ZKZOaFUOp7srtkQzYw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B17" sqref="B17"/>
    </sheetView>
  </sheetViews>
  <sheetFormatPr baseColWidth="10" defaultRowHeight="15"/>
  <cols>
    <col min="1" max="1" width="13.6640625" bestFit="1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4">
        <f ca="1">TODAY()</f>
        <v>45965</v>
      </c>
      <c r="I4" s="124"/>
      <c r="J4" s="124"/>
      <c r="K4" t="str">
        <f ca="1">TEXT(H4,"mmmm")</f>
        <v>noviembre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noviembre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140</v>
      </c>
      <c r="B13" s="13">
        <v>15219264688.799999</v>
      </c>
      <c r="C13" s="13">
        <v>15219264688.799999</v>
      </c>
      <c r="D13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Z2" sqref="Z2:Z9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A02</v>
      </c>
      <c r="AB3" t="s">
        <v>130</v>
      </c>
    </row>
    <row r="4" spans="1:28" ht="33.75">
      <c r="A4" s="16" t="s">
        <v>137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A03</v>
      </c>
      <c r="AB4" t="s">
        <v>131</v>
      </c>
    </row>
    <row r="5" spans="1:28" ht="56.25">
      <c r="A5" s="16" t="s">
        <v>137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A03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A08</v>
      </c>
      <c r="AB6" t="s">
        <v>135</v>
      </c>
    </row>
    <row r="7" spans="1:28" ht="112.5">
      <c r="A7" s="16" t="s">
        <v>137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124</v>
      </c>
    </row>
    <row r="8" spans="1:28" ht="78.75">
      <c r="A8" s="16" t="s">
        <v>137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125</v>
      </c>
    </row>
    <row r="9" spans="1:28" ht="78.75">
      <c r="A9" s="16" t="s">
        <v>137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126</v>
      </c>
    </row>
    <row r="10" spans="1:28">
      <c r="A10" s="16" t="s">
        <v>137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137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137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137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137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137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137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137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137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137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137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137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137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137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137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138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138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156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137</v>
      </c>
      <c r="C4" t="s">
        <v>137</v>
      </c>
      <c r="D4" s="13">
        <f t="shared" ref="D4:D15" si="0">B4</f>
        <v>0</v>
      </c>
      <c r="F4" s="79" t="s">
        <v>137</v>
      </c>
      <c r="G4" s="13"/>
      <c r="H4" t="s">
        <v>137</v>
      </c>
      <c r="I4" s="13">
        <f t="shared" ref="I4:I15" si="1">G4</f>
        <v>0</v>
      </c>
      <c r="J4" s="13"/>
      <c r="K4" s="79" t="s">
        <v>137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138</v>
      </c>
      <c r="C5" t="s">
        <v>138</v>
      </c>
      <c r="D5" s="13">
        <f t="shared" si="0"/>
        <v>0</v>
      </c>
      <c r="F5" s="79" t="s">
        <v>138</v>
      </c>
      <c r="G5" s="13"/>
      <c r="H5" t="s">
        <v>138</v>
      </c>
      <c r="I5" s="13">
        <f t="shared" si="1"/>
        <v>0</v>
      </c>
      <c r="J5" s="13"/>
      <c r="K5" s="79" t="s">
        <v>138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139</v>
      </c>
      <c r="C6" t="s">
        <v>139</v>
      </c>
      <c r="D6" s="13">
        <f t="shared" si="0"/>
        <v>0</v>
      </c>
      <c r="F6" s="79" t="s">
        <v>139</v>
      </c>
      <c r="G6" s="13"/>
      <c r="H6" t="s">
        <v>139</v>
      </c>
      <c r="I6" s="13">
        <f t="shared" si="1"/>
        <v>0</v>
      </c>
      <c r="J6" s="13"/>
      <c r="K6" s="79" t="s">
        <v>139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142</v>
      </c>
      <c r="C7" t="s">
        <v>142</v>
      </c>
      <c r="D7" s="13">
        <f t="shared" si="0"/>
        <v>0</v>
      </c>
      <c r="F7" s="79" t="s">
        <v>142</v>
      </c>
      <c r="G7" s="13"/>
      <c r="H7" t="s">
        <v>142</v>
      </c>
      <c r="I7" s="13">
        <f t="shared" si="1"/>
        <v>0</v>
      </c>
      <c r="J7" s="13"/>
      <c r="K7" s="79" t="s">
        <v>142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143</v>
      </c>
      <c r="D8" s="13">
        <f t="shared" si="0"/>
        <v>0</v>
      </c>
      <c r="F8" s="79" t="s">
        <v>143</v>
      </c>
      <c r="G8" s="13"/>
      <c r="H8" t="s">
        <v>143</v>
      </c>
      <c r="I8" s="13">
        <f t="shared" si="1"/>
        <v>0</v>
      </c>
      <c r="J8" s="13"/>
      <c r="K8" s="79" t="s">
        <v>143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149</v>
      </c>
      <c r="C9" t="s">
        <v>149</v>
      </c>
      <c r="D9" s="13">
        <f t="shared" si="0"/>
        <v>0</v>
      </c>
      <c r="F9" s="79" t="s">
        <v>149</v>
      </c>
      <c r="G9" s="13"/>
      <c r="H9" t="s">
        <v>149</v>
      </c>
      <c r="I9" s="13">
        <f t="shared" si="1"/>
        <v>0</v>
      </c>
      <c r="J9" s="13"/>
      <c r="K9" s="79" t="s">
        <v>149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150</v>
      </c>
      <c r="C10" t="s">
        <v>150</v>
      </c>
      <c r="D10" s="13">
        <f t="shared" si="0"/>
        <v>0</v>
      </c>
      <c r="F10" s="79" t="s">
        <v>150</v>
      </c>
      <c r="G10" s="13"/>
      <c r="H10" t="s">
        <v>150</v>
      </c>
      <c r="I10" s="13">
        <f t="shared" si="1"/>
        <v>0</v>
      </c>
      <c r="J10" s="13"/>
      <c r="K10" s="79" t="s">
        <v>150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151</v>
      </c>
      <c r="C11" t="s">
        <v>151</v>
      </c>
      <c r="D11" s="13">
        <f t="shared" si="0"/>
        <v>0</v>
      </c>
      <c r="F11" s="79" t="s">
        <v>151</v>
      </c>
      <c r="G11" s="13"/>
      <c r="H11" t="s">
        <v>151</v>
      </c>
      <c r="I11" s="13">
        <f t="shared" si="1"/>
        <v>0</v>
      </c>
      <c r="J11" s="13"/>
      <c r="K11" s="79" t="s">
        <v>151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152</v>
      </c>
      <c r="C12" t="s">
        <v>152</v>
      </c>
      <c r="D12" s="13">
        <f t="shared" si="0"/>
        <v>0</v>
      </c>
      <c r="F12" s="79" t="s">
        <v>152</v>
      </c>
      <c r="G12" s="13"/>
      <c r="H12" t="s">
        <v>152</v>
      </c>
      <c r="I12" s="13">
        <f t="shared" si="1"/>
        <v>0</v>
      </c>
      <c r="J12" s="13"/>
      <c r="K12" s="79" t="s">
        <v>152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153</v>
      </c>
      <c r="C13" t="s">
        <v>153</v>
      </c>
      <c r="D13" s="13">
        <f t="shared" si="0"/>
        <v>0</v>
      </c>
      <c r="F13" s="79" t="s">
        <v>153</v>
      </c>
      <c r="G13" s="13"/>
      <c r="H13" t="s">
        <v>153</v>
      </c>
      <c r="I13" s="13">
        <f t="shared" si="1"/>
        <v>0</v>
      </c>
      <c r="J13" s="13"/>
      <c r="K13" s="79" t="s">
        <v>153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154</v>
      </c>
      <c r="C14" t="s">
        <v>154</v>
      </c>
      <c r="D14" s="13">
        <f t="shared" si="0"/>
        <v>0</v>
      </c>
      <c r="F14" s="79" t="s">
        <v>154</v>
      </c>
      <c r="G14" s="13"/>
      <c r="H14" t="s">
        <v>154</v>
      </c>
      <c r="I14" s="13">
        <f t="shared" si="1"/>
        <v>0</v>
      </c>
      <c r="J14" s="13"/>
      <c r="K14" s="79" t="s">
        <v>154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155</v>
      </c>
      <c r="C15" t="s">
        <v>155</v>
      </c>
      <c r="D15" s="13">
        <f t="shared" si="0"/>
        <v>0</v>
      </c>
      <c r="F15" s="79" t="s">
        <v>155</v>
      </c>
      <c r="G15" s="13"/>
      <c r="H15" t="s">
        <v>155</v>
      </c>
      <c r="I15" s="13">
        <f t="shared" si="1"/>
        <v>0</v>
      </c>
      <c r="J15" s="13"/>
      <c r="K15" s="79" t="s">
        <v>155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173</v>
      </c>
      <c r="F16" s="79" t="s">
        <v>173</v>
      </c>
      <c r="G16" s="13"/>
      <c r="K16" s="79" t="s">
        <v>173</v>
      </c>
      <c r="M16" s="13"/>
    </row>
    <row r="17" spans="1:18">
      <c r="A17" s="79" t="s">
        <v>140</v>
      </c>
      <c r="F17" s="79" t="s">
        <v>140</v>
      </c>
      <c r="K17" s="79" t="s">
        <v>140</v>
      </c>
    </row>
    <row r="21" spans="1:18">
      <c r="A21" s="125" t="s">
        <v>176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137</v>
      </c>
      <c r="C23" t="str">
        <f t="shared" ref="C23:C34" si="6">A23</f>
        <v>Enero</v>
      </c>
      <c r="D23" s="13">
        <f t="shared" ref="D23:D34" si="7">B23</f>
        <v>0</v>
      </c>
      <c r="F23" s="79" t="s">
        <v>137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137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138</v>
      </c>
      <c r="C24" t="str">
        <f t="shared" si="6"/>
        <v>Febrero</v>
      </c>
      <c r="D24" s="13">
        <f t="shared" si="7"/>
        <v>0</v>
      </c>
      <c r="F24" s="79" t="s">
        <v>138</v>
      </c>
      <c r="G24" s="13"/>
      <c r="H24" t="str">
        <f t="shared" si="8"/>
        <v>Febrero</v>
      </c>
      <c r="I24" s="13">
        <f t="shared" si="9"/>
        <v>0</v>
      </c>
      <c r="K24" s="79" t="s">
        <v>138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139</v>
      </c>
      <c r="C25" t="str">
        <f t="shared" si="6"/>
        <v>Marzo</v>
      </c>
      <c r="D25" s="13">
        <f t="shared" si="7"/>
        <v>0</v>
      </c>
      <c r="F25" s="79" t="s">
        <v>139</v>
      </c>
      <c r="G25" s="13"/>
      <c r="H25" t="str">
        <f t="shared" si="8"/>
        <v>Marzo</v>
      </c>
      <c r="I25" s="13">
        <f t="shared" si="9"/>
        <v>0</v>
      </c>
      <c r="K25" s="79" t="s">
        <v>139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142</v>
      </c>
      <c r="C26" t="str">
        <f t="shared" si="6"/>
        <v>Abril</v>
      </c>
      <c r="D26" s="13">
        <f t="shared" si="7"/>
        <v>0</v>
      </c>
      <c r="F26" s="79" t="s">
        <v>142</v>
      </c>
      <c r="G26" s="13"/>
      <c r="H26" t="str">
        <f t="shared" si="8"/>
        <v>Abril</v>
      </c>
      <c r="I26" s="13">
        <f t="shared" si="9"/>
        <v>0</v>
      </c>
      <c r="K26" s="79" t="s">
        <v>142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Mayo</v>
      </c>
      <c r="D27" s="13">
        <f t="shared" si="7"/>
        <v>0</v>
      </c>
      <c r="F27" s="79" t="s">
        <v>143</v>
      </c>
      <c r="G27" s="13"/>
      <c r="H27" t="str">
        <f t="shared" si="8"/>
        <v>Mayo</v>
      </c>
      <c r="I27" s="13">
        <f t="shared" si="9"/>
        <v>0</v>
      </c>
      <c r="K27" s="79" t="s">
        <v>143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149</v>
      </c>
      <c r="C28" t="str">
        <f t="shared" si="6"/>
        <v>Junio</v>
      </c>
      <c r="D28" s="13">
        <f t="shared" si="7"/>
        <v>0</v>
      </c>
      <c r="F28" s="79" t="s">
        <v>149</v>
      </c>
      <c r="G28" s="13"/>
      <c r="H28" t="str">
        <f t="shared" si="8"/>
        <v>Junio</v>
      </c>
      <c r="I28" s="13">
        <f t="shared" si="9"/>
        <v>0</v>
      </c>
      <c r="K28" s="79" t="s">
        <v>149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150</v>
      </c>
      <c r="C29" t="str">
        <f t="shared" si="6"/>
        <v>Julio</v>
      </c>
      <c r="D29" s="13">
        <f t="shared" si="7"/>
        <v>0</v>
      </c>
      <c r="F29" s="79" t="s">
        <v>150</v>
      </c>
      <c r="G29" s="13"/>
      <c r="H29" t="str">
        <f t="shared" si="8"/>
        <v>Julio</v>
      </c>
      <c r="I29" s="13">
        <f t="shared" si="9"/>
        <v>0</v>
      </c>
      <c r="K29" s="79" t="s">
        <v>150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151</v>
      </c>
      <c r="C30" t="str">
        <f t="shared" si="6"/>
        <v>Agosto</v>
      </c>
      <c r="D30" s="13">
        <f t="shared" si="7"/>
        <v>0</v>
      </c>
      <c r="F30" s="79" t="s">
        <v>151</v>
      </c>
      <c r="G30" s="13"/>
      <c r="H30" t="str">
        <f t="shared" si="8"/>
        <v>Agosto</v>
      </c>
      <c r="I30" s="13">
        <f t="shared" si="9"/>
        <v>0</v>
      </c>
      <c r="K30" s="79" t="s">
        <v>151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152</v>
      </c>
      <c r="C31" t="str">
        <f t="shared" si="6"/>
        <v>Septiembre</v>
      </c>
      <c r="D31" s="13">
        <f t="shared" si="7"/>
        <v>0</v>
      </c>
      <c r="F31" s="79" t="s">
        <v>152</v>
      </c>
      <c r="G31" s="13"/>
      <c r="H31" t="str">
        <f t="shared" si="8"/>
        <v>Septiembre</v>
      </c>
      <c r="I31" s="13">
        <f t="shared" si="9"/>
        <v>0</v>
      </c>
      <c r="K31" s="79" t="s">
        <v>152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153</v>
      </c>
      <c r="C32" t="str">
        <f t="shared" si="6"/>
        <v>Octubre</v>
      </c>
      <c r="D32" s="13">
        <f t="shared" si="7"/>
        <v>0</v>
      </c>
      <c r="F32" s="79" t="s">
        <v>153</v>
      </c>
      <c r="G32" s="13"/>
      <c r="H32" t="str">
        <f t="shared" si="8"/>
        <v>Octubre</v>
      </c>
      <c r="I32" s="13">
        <f t="shared" si="9"/>
        <v>0</v>
      </c>
      <c r="K32" s="79" t="s">
        <v>153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154</v>
      </c>
      <c r="C33" t="str">
        <f t="shared" si="6"/>
        <v>Noviembre</v>
      </c>
      <c r="D33" s="13">
        <f t="shared" si="7"/>
        <v>0</v>
      </c>
      <c r="F33" s="79" t="s">
        <v>154</v>
      </c>
      <c r="G33" s="13"/>
      <c r="H33" t="str">
        <f t="shared" si="8"/>
        <v>Noviembre</v>
      </c>
      <c r="I33" s="13">
        <f t="shared" si="9"/>
        <v>0</v>
      </c>
      <c r="K33" s="79" t="s">
        <v>154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155</v>
      </c>
      <c r="C34" t="str">
        <f t="shared" si="6"/>
        <v>Diciembre</v>
      </c>
      <c r="D34" s="13">
        <f t="shared" si="7"/>
        <v>0</v>
      </c>
      <c r="F34" s="79" t="s">
        <v>155</v>
      </c>
      <c r="G34" s="13"/>
      <c r="H34" t="str">
        <f t="shared" si="8"/>
        <v>Diciembre</v>
      </c>
      <c r="I34" s="13">
        <f t="shared" si="9"/>
        <v>0</v>
      </c>
      <c r="K34" s="79" t="s">
        <v>155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173</v>
      </c>
      <c r="F35" s="79" t="s">
        <v>173</v>
      </c>
      <c r="G35" s="13"/>
      <c r="K35" s="79" t="s">
        <v>173</v>
      </c>
      <c r="M35" s="13"/>
    </row>
    <row r="36" spans="1:18">
      <c r="A36" s="79" t="s">
        <v>140</v>
      </c>
      <c r="F36" s="79" t="s">
        <v>140</v>
      </c>
      <c r="K36" s="79" t="s">
        <v>140</v>
      </c>
    </row>
    <row r="39" spans="1:18">
      <c r="B39" s="126" t="s">
        <v>169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119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172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169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