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9.xml" ContentType="application/vnd.openxmlformats-officedocument.spreadsheetml.comments+xml"/>
  <Override PartName="/xl/comments8.xml" ContentType="application/vnd.openxmlformats-officedocument.spreadsheetml.comments+xml"/>
  <Override PartName="/xl/comments10.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omments6.xml" ContentType="application/vnd.openxmlformats-officedocument.spreadsheetml.comments+xml"/>
  <Override PartName="/xl/comments7.xml" ContentType="application/vnd.openxmlformats-officedocument.spreadsheetml.comment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showInkAnnotation="0" defaultThemeVersion="124226"/>
  <mc:AlternateContent xmlns:mc="http://schemas.openxmlformats.org/markup-compatibility/2006">
    <mc:Choice Requires="x15">
      <x15ac:absPath xmlns:x15ac="http://schemas.microsoft.com/office/spreadsheetml/2010/11/ac" url="C:\Users\Usuario\Downloads\"/>
    </mc:Choice>
  </mc:AlternateContent>
  <xr:revisionPtr revIDLastSave="0" documentId="13_ncr:1_{8B6D79BE-B2EC-446B-B97A-EEF41005466A}" xr6:coauthVersionLast="47" xr6:coauthVersionMax="47" xr10:uidLastSave="{00000000-0000-0000-0000-000000000000}"/>
  <bookViews>
    <workbookView xWindow="10140" yWindow="0" windowWidth="10455" windowHeight="10905" tabRatio="803" firstSheet="8" activeTab="9" xr2:uid="{00000000-000D-0000-FFFF-FFFF00000000}"/>
  </bookViews>
  <sheets>
    <sheet name="Proyecto" sheetId="10" r:id="rId1"/>
    <sheet name="Justificación - Objetivo" sheetId="2" r:id="rId2"/>
    <sheet name="Indicadores" sheetId="3" r:id="rId3"/>
    <sheet name="Interesados" sheetId="5" r:id="rId4"/>
    <sheet name="Gestión de las comunicaciones" sheetId="7" r:id="rId5"/>
    <sheet name="Recursos Financieros" sheetId="12" r:id="rId6"/>
    <sheet name="Requerimientos" sheetId="4" r:id="rId7"/>
    <sheet name="Alcance" sheetId="8" r:id="rId8"/>
    <sheet name="EDT- Cronograma" sheetId="11" r:id="rId9"/>
    <sheet name="Riesgos" sheetId="9" r:id="rId10"/>
    <sheet name="Anexo 1" sheetId="16" r:id="rId11"/>
    <sheet name="Anexo 2" sheetId="17" r:id="rId12"/>
    <sheet name="Anexo 3" sheetId="18" r:id="rId13"/>
    <sheet name="Anexo 4" sheetId="19" r:id="rId14"/>
    <sheet name="Control de Cambios" sheetId="21" r:id="rId15"/>
    <sheet name="Datos" sheetId="20" state="hidden" r:id="rId16"/>
    <sheet name="No tocar" sheetId="15" state="hidden" r:id="rId17"/>
  </sheets>
  <definedNames>
    <definedName name="Activos" localSheetId="7">#REF!</definedName>
    <definedName name="Activos" localSheetId="8">#REF!</definedName>
    <definedName name="Activos" localSheetId="4">#REF!</definedName>
    <definedName name="Activos" localSheetId="2">#REF!</definedName>
    <definedName name="Activos" localSheetId="3">#REF!</definedName>
    <definedName name="Activos" localSheetId="0">#REF!</definedName>
    <definedName name="Activos" localSheetId="5">#REF!</definedName>
    <definedName name="Activos" localSheetId="9">#REF!</definedName>
    <definedName name="Activos">#REF!</definedName>
    <definedName name="ActivosP1" localSheetId="7">#REF!</definedName>
    <definedName name="ActivosP1" localSheetId="8">#REF!</definedName>
    <definedName name="ActivosP1" localSheetId="4">#REF!</definedName>
    <definedName name="ActivosP1" localSheetId="2">#REF!</definedName>
    <definedName name="ActivosP1" localSheetId="3">#REF!</definedName>
    <definedName name="ActivosP1" localSheetId="0">#REF!</definedName>
    <definedName name="ActivosP1" localSheetId="5">#REF!</definedName>
    <definedName name="ActivosP1" localSheetId="9">#REF!</definedName>
    <definedName name="ActivosP1">#REF!</definedName>
    <definedName name="ActivosP10" localSheetId="7">#REF!</definedName>
    <definedName name="ActivosP10" localSheetId="8">#REF!</definedName>
    <definedName name="ActivosP10" localSheetId="4">#REF!</definedName>
    <definedName name="ActivosP10" localSheetId="2">#REF!</definedName>
    <definedName name="ActivosP10" localSheetId="3">#REF!</definedName>
    <definedName name="ActivosP10" localSheetId="0">#REF!</definedName>
    <definedName name="ActivosP10" localSheetId="5">#REF!</definedName>
    <definedName name="ActivosP10" localSheetId="9">#REF!</definedName>
    <definedName name="ActivosP10">#REF!</definedName>
    <definedName name="ActivosP11" localSheetId="7">#REF!</definedName>
    <definedName name="ActivosP11" localSheetId="8">#REF!</definedName>
    <definedName name="ActivosP11" localSheetId="4">#REF!</definedName>
    <definedName name="ActivosP11" localSheetId="2">#REF!</definedName>
    <definedName name="ActivosP11" localSheetId="3">#REF!</definedName>
    <definedName name="ActivosP11" localSheetId="0">#REF!</definedName>
    <definedName name="ActivosP11" localSheetId="5">#REF!</definedName>
    <definedName name="ActivosP11" localSheetId="9">#REF!</definedName>
    <definedName name="ActivosP11">#REF!</definedName>
    <definedName name="Activosp11000" localSheetId="7">#REF!</definedName>
    <definedName name="Activosp11000" localSheetId="8">#REF!</definedName>
    <definedName name="Activosp11000" localSheetId="4">#REF!</definedName>
    <definedName name="Activosp11000" localSheetId="2">#REF!</definedName>
    <definedName name="Activosp11000" localSheetId="3">#REF!</definedName>
    <definedName name="Activosp11000" localSheetId="0">#REF!</definedName>
    <definedName name="Activosp11000" localSheetId="5">#REF!</definedName>
    <definedName name="Activosp11000" localSheetId="9">#REF!</definedName>
    <definedName name="Activosp11000">#REF!</definedName>
    <definedName name="ActivosP12" localSheetId="7">#REF!</definedName>
    <definedName name="ActivosP12" localSheetId="8">#REF!</definedName>
    <definedName name="ActivosP12" localSheetId="4">#REF!</definedName>
    <definedName name="ActivosP12" localSheetId="2">#REF!</definedName>
    <definedName name="ActivosP12" localSheetId="3">#REF!</definedName>
    <definedName name="ActivosP12" localSheetId="0">#REF!</definedName>
    <definedName name="ActivosP12" localSheetId="5">#REF!</definedName>
    <definedName name="ActivosP12" localSheetId="9">#REF!</definedName>
    <definedName name="ActivosP12">#REF!</definedName>
    <definedName name="ActivosP2" localSheetId="7">#REF!</definedName>
    <definedName name="ActivosP2" localSheetId="8">#REF!</definedName>
    <definedName name="ActivosP2" localSheetId="4">#REF!</definedName>
    <definedName name="ActivosP2" localSheetId="2">#REF!</definedName>
    <definedName name="ActivosP2" localSheetId="3">#REF!</definedName>
    <definedName name="ActivosP2" localSheetId="0">#REF!</definedName>
    <definedName name="ActivosP2" localSheetId="5">#REF!</definedName>
    <definedName name="ActivosP2" localSheetId="9">#REF!</definedName>
    <definedName name="ActivosP2">#REF!</definedName>
    <definedName name="ActivosP3" localSheetId="7">#REF!</definedName>
    <definedName name="ActivosP3" localSheetId="8">#REF!</definedName>
    <definedName name="ActivosP3" localSheetId="4">#REF!</definedName>
    <definedName name="ActivosP3" localSheetId="2">#REF!</definedName>
    <definedName name="ActivosP3" localSheetId="3">#REF!</definedName>
    <definedName name="ActivosP3" localSheetId="0">#REF!</definedName>
    <definedName name="ActivosP3" localSheetId="5">#REF!</definedName>
    <definedName name="ActivosP3" localSheetId="9">#REF!</definedName>
    <definedName name="ActivosP3">#REF!</definedName>
    <definedName name="ActivosP4" localSheetId="7">#REF!</definedName>
    <definedName name="ActivosP4" localSheetId="8">#REF!</definedName>
    <definedName name="ActivosP4" localSheetId="4">#REF!</definedName>
    <definedName name="ActivosP4" localSheetId="2">#REF!</definedName>
    <definedName name="ActivosP4" localSheetId="3">#REF!</definedName>
    <definedName name="ActivosP4" localSheetId="0">#REF!</definedName>
    <definedName name="ActivosP4" localSheetId="5">#REF!</definedName>
    <definedName name="ActivosP4" localSheetId="9">#REF!</definedName>
    <definedName name="ActivosP4">#REF!</definedName>
    <definedName name="ActivosP5" localSheetId="7">#REF!</definedName>
    <definedName name="ActivosP5" localSheetId="8">#REF!</definedName>
    <definedName name="ActivosP5" localSheetId="4">#REF!</definedName>
    <definedName name="ActivosP5" localSheetId="2">#REF!</definedName>
    <definedName name="ActivosP5" localSheetId="3">#REF!</definedName>
    <definedName name="ActivosP5" localSheetId="0">#REF!</definedName>
    <definedName name="ActivosP5" localSheetId="5">#REF!</definedName>
    <definedName name="ActivosP5" localSheetId="9">#REF!</definedName>
    <definedName name="ActivosP5">#REF!</definedName>
    <definedName name="ActivosP6" localSheetId="7">#REF!</definedName>
    <definedName name="ActivosP6" localSheetId="8">#REF!</definedName>
    <definedName name="ActivosP6" localSheetId="4">#REF!</definedName>
    <definedName name="ActivosP6" localSheetId="2">#REF!</definedName>
    <definedName name="ActivosP6" localSheetId="3">#REF!</definedName>
    <definedName name="ActivosP6" localSheetId="0">#REF!</definedName>
    <definedName name="ActivosP6" localSheetId="5">#REF!</definedName>
    <definedName name="ActivosP6" localSheetId="9">#REF!</definedName>
    <definedName name="ActivosP6">#REF!</definedName>
    <definedName name="ActivosP7" localSheetId="7">#REF!</definedName>
    <definedName name="ActivosP7" localSheetId="8">#REF!</definedName>
    <definedName name="ActivosP7" localSheetId="4">#REF!</definedName>
    <definedName name="ActivosP7" localSheetId="2">#REF!</definedName>
    <definedName name="ActivosP7" localSheetId="3">#REF!</definedName>
    <definedName name="ActivosP7" localSheetId="0">#REF!</definedName>
    <definedName name="ActivosP7" localSheetId="5">#REF!</definedName>
    <definedName name="ActivosP7" localSheetId="9">#REF!</definedName>
    <definedName name="ActivosP7">#REF!</definedName>
    <definedName name="ActivosP8" localSheetId="7">#REF!</definedName>
    <definedName name="ActivosP8" localSheetId="8">#REF!</definedName>
    <definedName name="ActivosP8" localSheetId="4">#REF!</definedName>
    <definedName name="ActivosP8" localSheetId="2">#REF!</definedName>
    <definedName name="ActivosP8" localSheetId="3">#REF!</definedName>
    <definedName name="ActivosP8" localSheetId="0">#REF!</definedName>
    <definedName name="ActivosP8" localSheetId="5">#REF!</definedName>
    <definedName name="ActivosP8" localSheetId="9">#REF!</definedName>
    <definedName name="ActivosP8">#REF!</definedName>
    <definedName name="ActivosP9" localSheetId="7">#REF!</definedName>
    <definedName name="ActivosP9" localSheetId="8">#REF!</definedName>
    <definedName name="ActivosP9" localSheetId="4">#REF!</definedName>
    <definedName name="ActivosP9" localSheetId="2">#REF!</definedName>
    <definedName name="ActivosP9" localSheetId="3">#REF!</definedName>
    <definedName name="ActivosP9" localSheetId="0">#REF!</definedName>
    <definedName name="ActivosP9" localSheetId="5">#REF!</definedName>
    <definedName name="ActivosP9" localSheetId="9">#REF!</definedName>
    <definedName name="ActivosP9">#REF!</definedName>
    <definedName name="_xlnm.Print_Area" localSheetId="7">Alcance!$B$2:$P$8</definedName>
    <definedName name="_xlnm.Print_Area" localSheetId="8">'EDT- Cronograma'!$B$2:$E$7</definedName>
    <definedName name="_xlnm.Print_Area" localSheetId="4">'Gestión de las comunicaciones'!$B$2:$H$20</definedName>
    <definedName name="_xlnm.Print_Area" localSheetId="2">Indicadores!$B$2:$I$13</definedName>
    <definedName name="_xlnm.Print_Area" localSheetId="3">Interesados!$B$2:$I$22</definedName>
    <definedName name="_xlnm.Print_Area" localSheetId="1">'Justificación - Objetivo'!$B$2:$P$13</definedName>
    <definedName name="_xlnm.Print_Area" localSheetId="0">Proyecto!$C$2:$I$8</definedName>
    <definedName name="_xlnm.Print_Area" localSheetId="5">'Recursos Financieros'!$B$2:$F$8</definedName>
    <definedName name="_xlnm.Print_Area" localSheetId="6">Requerimientos!$B$2:$H$23</definedName>
    <definedName name="_xlnm.Print_Area" localSheetId="9">Riesgos!$B$2:$P$18</definedName>
    <definedName name="Consulta__L" localSheetId="7">#REF!</definedName>
    <definedName name="Consulta__L" localSheetId="8">#REF!</definedName>
    <definedName name="Consulta__L" localSheetId="4">#REF!</definedName>
    <definedName name="Consulta__L" localSheetId="2">#REF!</definedName>
    <definedName name="Consulta__L" localSheetId="3">#REF!</definedName>
    <definedName name="Consulta__L" localSheetId="0">#REF!</definedName>
    <definedName name="Consulta__L" localSheetId="5">#REF!</definedName>
    <definedName name="Consulta__L" localSheetId="9">#REF!</definedName>
    <definedName name="Consulta__L">#REF!</definedName>
    <definedName name="gloria" localSheetId="7">#REF!</definedName>
    <definedName name="gloria" localSheetId="8">#REF!</definedName>
    <definedName name="gloria" localSheetId="4">#REF!</definedName>
    <definedName name="gloria" localSheetId="2">#REF!</definedName>
    <definedName name="gloria" localSheetId="3">#REF!</definedName>
    <definedName name="gloria" localSheetId="0">#REF!</definedName>
    <definedName name="gloria" localSheetId="5">#REF!</definedName>
    <definedName name="gloria" localSheetId="9">#REF!</definedName>
    <definedName name="gloria">#REF!</definedName>
    <definedName name="pl" localSheetId="7">#REF!</definedName>
    <definedName name="pl" localSheetId="8">#REF!</definedName>
    <definedName name="pl" localSheetId="4">#REF!</definedName>
    <definedName name="pl" localSheetId="2">#REF!</definedName>
    <definedName name="pl" localSheetId="3">#REF!</definedName>
    <definedName name="pl" localSheetId="0">#REF!</definedName>
    <definedName name="pl" localSheetId="5">#REF!</definedName>
    <definedName name="pl" localSheetId="9">#REF!</definedName>
    <definedName name="p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 i="18" l="1"/>
  <c r="M31" i="11"/>
  <c r="M11" i="11"/>
  <c r="M12" i="11"/>
  <c r="M13" i="11"/>
  <c r="M14" i="11"/>
  <c r="M15" i="11"/>
  <c r="M16" i="11"/>
  <c r="M17" i="11"/>
  <c r="M18" i="11"/>
  <c r="M19" i="11"/>
  <c r="M20" i="11"/>
  <c r="M21" i="11"/>
  <c r="M22" i="11"/>
  <c r="M23" i="11"/>
  <c r="M24" i="11"/>
  <c r="M25" i="11"/>
  <c r="M26" i="11"/>
  <c r="M27" i="11"/>
  <c r="M28" i="11"/>
  <c r="M29" i="11"/>
  <c r="M30" i="11"/>
  <c r="M10" i="11"/>
  <c r="F31" i="11"/>
  <c r="J11" i="11"/>
  <c r="J12" i="11"/>
  <c r="J13" i="11"/>
  <c r="J14" i="11"/>
  <c r="J15" i="11"/>
  <c r="J16" i="11"/>
  <c r="J17" i="11"/>
  <c r="J18" i="11"/>
  <c r="J19" i="11"/>
  <c r="J20" i="11"/>
  <c r="J21" i="11"/>
  <c r="J22" i="11"/>
  <c r="J23" i="11"/>
  <c r="J24" i="11"/>
  <c r="J25" i="11"/>
  <c r="J26" i="11"/>
  <c r="J27" i="11"/>
  <c r="J28" i="11"/>
  <c r="J29" i="11"/>
  <c r="J30" i="11"/>
  <c r="J10" i="11"/>
  <c r="E7" i="11"/>
  <c r="C4" i="16" l="1"/>
  <c r="F4" i="16" s="1"/>
  <c r="H4" i="16" s="1"/>
  <c r="C5" i="16"/>
  <c r="C6" i="16"/>
  <c r="C7" i="16"/>
  <c r="F7" i="16" s="1"/>
  <c r="H7" i="16" s="1"/>
  <c r="C8" i="16"/>
  <c r="C9" i="16"/>
  <c r="C10" i="16"/>
  <c r="C11" i="16"/>
  <c r="F11" i="16" s="1"/>
  <c r="H11" i="16" s="1"/>
  <c r="C12" i="16"/>
  <c r="C13" i="16"/>
  <c r="C14" i="16"/>
  <c r="C15" i="16"/>
  <c r="F15" i="16" s="1"/>
  <c r="H15" i="16" s="1"/>
  <c r="C16" i="16"/>
  <c r="C17" i="16"/>
  <c r="C18" i="16"/>
  <c r="C3" i="16"/>
  <c r="F6" i="16"/>
  <c r="H6" i="16" s="1"/>
  <c r="F8" i="16"/>
  <c r="H8" i="16" s="1"/>
  <c r="F9" i="16"/>
  <c r="H9" i="16" s="1"/>
  <c r="F10" i="16"/>
  <c r="H10" i="16" s="1"/>
  <c r="F12" i="16"/>
  <c r="H12" i="16" s="1"/>
  <c r="F13" i="16"/>
  <c r="H13" i="16" s="1"/>
  <c r="F14" i="16"/>
  <c r="H14" i="16" s="1"/>
  <c r="F16" i="16"/>
  <c r="H16" i="16" s="1"/>
  <c r="F17" i="16"/>
  <c r="H17" i="16" s="1"/>
  <c r="F18" i="16"/>
  <c r="H18" i="16" s="1"/>
  <c r="I33" i="19"/>
  <c r="I32" i="19"/>
  <c r="I31" i="19"/>
  <c r="I30" i="19"/>
  <c r="I29" i="19"/>
  <c r="I28" i="19"/>
  <c r="I27" i="19"/>
  <c r="I26" i="19"/>
  <c r="I25" i="19"/>
  <c r="I24" i="19"/>
  <c r="I23" i="19"/>
  <c r="I22" i="19"/>
  <c r="I21" i="19"/>
  <c r="I20" i="19"/>
  <c r="I19" i="19"/>
  <c r="I18" i="19"/>
  <c r="I17" i="19"/>
  <c r="I16" i="19"/>
  <c r="I15" i="19"/>
  <c r="I14" i="19"/>
  <c r="I13" i="19"/>
  <c r="I12" i="19"/>
  <c r="I11" i="19"/>
  <c r="I10" i="19"/>
  <c r="I9" i="19"/>
  <c r="I8" i="19"/>
  <c r="I7" i="19"/>
  <c r="I6" i="19"/>
  <c r="I5" i="19"/>
  <c r="I4" i="19"/>
  <c r="I3" i="19"/>
  <c r="G7" i="18"/>
  <c r="G6" i="18"/>
  <c r="G5" i="18"/>
  <c r="G4" i="18"/>
  <c r="L23" i="17"/>
  <c r="N23" i="17" s="1"/>
  <c r="L22" i="17"/>
  <c r="N22" i="17" s="1"/>
  <c r="L21" i="17"/>
  <c r="N21" i="17" s="1"/>
  <c r="L20" i="17"/>
  <c r="N20" i="17" s="1"/>
  <c r="L19" i="17"/>
  <c r="N19" i="17" s="1"/>
  <c r="L18" i="17"/>
  <c r="N18" i="17" s="1"/>
  <c r="L17" i="17"/>
  <c r="N17" i="17" s="1"/>
  <c r="L16" i="17"/>
  <c r="N16" i="17" s="1"/>
  <c r="L15" i="17"/>
  <c r="N15" i="17" s="1"/>
  <c r="L14" i="17"/>
  <c r="N14" i="17" s="1"/>
  <c r="L13" i="17"/>
  <c r="N13" i="17" s="1"/>
  <c r="L12" i="17"/>
  <c r="N12" i="17" s="1"/>
  <c r="L11" i="17"/>
  <c r="N11" i="17" s="1"/>
  <c r="L10" i="17"/>
  <c r="N10" i="17" s="1"/>
  <c r="L9" i="17"/>
  <c r="N9" i="17" s="1"/>
  <c r="L8" i="17"/>
  <c r="N8" i="17" s="1"/>
  <c r="L7" i="17"/>
  <c r="N7" i="17" s="1"/>
  <c r="L6" i="17"/>
  <c r="N6" i="17" s="1"/>
  <c r="L5" i="17"/>
  <c r="N5" i="17" s="1"/>
  <c r="L4" i="17"/>
  <c r="N4" i="17" s="1"/>
  <c r="F5" i="16"/>
  <c r="H5" i="16" s="1"/>
  <c r="F3" i="16" l="1"/>
  <c r="H3" i="16" s="1"/>
  <c r="N24" i="17"/>
  <c r="D7" i="2"/>
  <c r="M4" i="9" l="1"/>
  <c r="M3" i="9"/>
  <c r="M2" i="9"/>
  <c r="M4" i="8"/>
  <c r="M3" i="8"/>
  <c r="M2" i="8"/>
  <c r="G4" i="4"/>
  <c r="G3" i="4"/>
  <c r="G2" i="4"/>
  <c r="G4" i="7"/>
  <c r="G3" i="7"/>
  <c r="G2" i="7"/>
  <c r="G4" i="12"/>
  <c r="G3" i="12"/>
  <c r="G2" i="12"/>
  <c r="I4" i="5"/>
  <c r="I3" i="5"/>
  <c r="I2" i="5"/>
  <c r="I4" i="3"/>
  <c r="I3" i="3"/>
  <c r="I2" i="3"/>
  <c r="M4" i="2"/>
  <c r="M3" i="2"/>
  <c r="M2" i="2"/>
  <c r="C7" i="12" l="1"/>
  <c r="C7" i="5"/>
  <c r="A6" i="12"/>
  <c r="D7" i="9" l="1"/>
  <c r="D7" i="7"/>
  <c r="D7" i="8"/>
  <c r="C7" i="4"/>
  <c r="D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9" authorId="0" shapeId="0" xr:uid="{00000000-0006-0000-0100-00000100000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xr:uid="{00000000-0006-0000-0100-000002000000}">
      <text>
        <r>
          <rPr>
            <b/>
            <sz val="9"/>
            <color indexed="81"/>
            <rFont val="Tahoma"/>
            <family val="2"/>
          </rPr>
          <t xml:space="preserve">ESTRATEGIA:
</t>
        </r>
        <r>
          <rPr>
            <sz val="9"/>
            <color indexed="81"/>
            <rFont val="Tahoma"/>
            <family val="2"/>
          </rPr>
          <t>Incluir la estrategia en la que está incluido el proyecto</t>
        </r>
      </text>
    </comment>
    <comment ref="B13" authorId="0" shapeId="0" xr:uid="{00000000-0006-0000-0100-000003000000}">
      <text>
        <r>
          <rPr>
            <b/>
            <sz val="9"/>
            <color indexed="81"/>
            <rFont val="Tahoma"/>
            <family val="2"/>
          </rPr>
          <t>Articulación ODS</t>
        </r>
        <r>
          <rPr>
            <sz val="9"/>
            <color indexed="81"/>
            <rFont val="Tahoma"/>
            <family val="2"/>
          </rPr>
          <t xml:space="preserve">
Relacione el Objetivo de Desarrollo Sostenible (ODS) al cual le apunta el proyecto estratégico
</t>
        </r>
      </text>
    </comment>
    <comment ref="B16" authorId="0" shapeId="0" xr:uid="{00000000-0006-0000-0100-00000400000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xr:uid="{00000000-0006-0000-0100-000005000000}">
      <text>
        <r>
          <rPr>
            <b/>
            <sz val="9"/>
            <color indexed="81"/>
            <rFont val="Tahoma"/>
            <family val="2"/>
          </rPr>
          <t>TIPO:</t>
        </r>
        <r>
          <rPr>
            <sz val="9"/>
            <color indexed="81"/>
            <rFont val="Tahoma"/>
            <family val="2"/>
          </rPr>
          <t xml:space="preserve">
Definir si el objetivo es general o específico</t>
        </r>
      </text>
    </comment>
    <comment ref="B19" authorId="0" shapeId="0" xr:uid="{00000000-0006-0000-0100-000006000000}">
      <text>
        <r>
          <rPr>
            <b/>
            <sz val="9"/>
            <color indexed="81"/>
            <rFont val="Tahoma"/>
            <family val="2"/>
          </rPr>
          <t>OBJETIVOS DE PROYECTO:</t>
        </r>
        <r>
          <rPr>
            <sz val="9"/>
            <color indexed="81"/>
            <rFont val="Tahoma"/>
            <family val="2"/>
          </rPr>
          <t xml:space="preserve">
Incluir los objetivos que debe cumplir el proyecto
</t>
        </r>
      </text>
    </comment>
    <comment ref="D19" authorId="0" shapeId="0" xr:uid="{00000000-0006-0000-0100-000007000000}">
      <text>
        <r>
          <rPr>
            <b/>
            <sz val="9"/>
            <color indexed="81"/>
            <rFont val="Tahoma"/>
            <family val="2"/>
          </rPr>
          <t>TIPO:</t>
        </r>
        <r>
          <rPr>
            <sz val="9"/>
            <color indexed="81"/>
            <rFont val="Tahoma"/>
            <family val="2"/>
          </rPr>
          <t xml:space="preserve">
Definir si el objetivo es general o específico</t>
        </r>
      </text>
    </comment>
    <comment ref="B22" authorId="0" shapeId="0" xr:uid="{00000000-0006-0000-0100-000008000000}">
      <text>
        <r>
          <rPr>
            <b/>
            <sz val="9"/>
            <color indexed="81"/>
            <rFont val="Tahoma"/>
            <family val="2"/>
          </rPr>
          <t>OBJETIVOS DE PROYECTO:</t>
        </r>
        <r>
          <rPr>
            <sz val="9"/>
            <color indexed="81"/>
            <rFont val="Tahoma"/>
            <family val="2"/>
          </rPr>
          <t xml:space="preserve">
Incluir los objetivos que debe cumplir el proyecto
</t>
        </r>
      </text>
    </comment>
    <comment ref="D22" authorId="0" shapeId="0" xr:uid="{00000000-0006-0000-0100-000009000000}">
      <text>
        <r>
          <rPr>
            <b/>
            <sz val="9"/>
            <color indexed="81"/>
            <rFont val="Tahoma"/>
            <family val="2"/>
          </rPr>
          <t>TIPO:</t>
        </r>
        <r>
          <rPr>
            <sz val="9"/>
            <color indexed="81"/>
            <rFont val="Tahoma"/>
            <family val="2"/>
          </rPr>
          <t xml:space="preserve">
Definir si el objetivo es general o específico</t>
        </r>
      </text>
    </comment>
    <comment ref="B25" authorId="0" shapeId="0" xr:uid="{00000000-0006-0000-0100-00000A000000}">
      <text>
        <r>
          <rPr>
            <b/>
            <sz val="9"/>
            <color indexed="81"/>
            <rFont val="Tahoma"/>
            <family val="2"/>
          </rPr>
          <t>OBJETIVOS DE PROYECTO:</t>
        </r>
        <r>
          <rPr>
            <sz val="9"/>
            <color indexed="81"/>
            <rFont val="Tahoma"/>
            <family val="2"/>
          </rPr>
          <t xml:space="preserve">
Incluir los objetivos que debe cumplir el proyecto
</t>
        </r>
      </text>
    </comment>
    <comment ref="D25" authorId="0" shapeId="0" xr:uid="{00000000-0006-0000-0100-00000B000000}">
      <text>
        <r>
          <rPr>
            <b/>
            <sz val="9"/>
            <color indexed="81"/>
            <rFont val="Tahoma"/>
            <family val="2"/>
          </rPr>
          <t>TIPO:</t>
        </r>
        <r>
          <rPr>
            <sz val="9"/>
            <color indexed="81"/>
            <rFont val="Tahoma"/>
            <family val="2"/>
          </rPr>
          <t xml:space="preserve">
Definir si el objetivo es general o específico</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Jose Steven Triana Gutierrez</author>
  </authors>
  <commentList>
    <comment ref="M3" authorId="0" shapeId="0" xr:uid="{8A61560E-A125-4428-8DAB-C46AF13CCBAC}">
      <text>
        <r>
          <rPr>
            <b/>
            <sz val="9"/>
            <color indexed="81"/>
            <rFont val="Tahoma"/>
            <family val="2"/>
          </rPr>
          <t xml:space="preserve">V/R Viáticos totales
</t>
        </r>
        <r>
          <rPr>
            <sz val="9"/>
            <color indexed="81"/>
            <rFont val="Tahoma"/>
            <family val="2"/>
          </rPr>
          <t>Consultar el archivo de SIIF donde relaciona los viáticos por funcionario en el año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RONIN</author>
    <author>Juan Camilo Correa Jimenez</author>
  </authors>
  <commentList>
    <comment ref="B10" authorId="0" shapeId="0" xr:uid="{00000000-0006-0000-0200-000001000000}">
      <text>
        <r>
          <rPr>
            <b/>
            <sz val="9"/>
            <color indexed="81"/>
            <rFont val="Tahoma"/>
            <family val="2"/>
          </rPr>
          <t>DESCRIPCIÓN:</t>
        </r>
        <r>
          <rPr>
            <sz val="9"/>
            <color indexed="81"/>
            <rFont val="Tahoma"/>
            <family val="2"/>
          </rPr>
          <t xml:space="preserve">
Hacer una descripción de lo que se quiere medir</t>
        </r>
      </text>
    </comment>
    <comment ref="B11" authorId="0" shapeId="0" xr:uid="{00000000-0006-0000-0200-00000200000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shapeId="0" xr:uid="{00000000-0006-0000-0200-000003000000}">
      <text>
        <r>
          <rPr>
            <b/>
            <sz val="9"/>
            <color indexed="81"/>
            <rFont val="Tahoma"/>
            <family val="2"/>
          </rPr>
          <t>UNIDAD DE MEDIDA:</t>
        </r>
        <r>
          <rPr>
            <sz val="9"/>
            <color indexed="81"/>
            <rFont val="Tahoma"/>
            <family val="2"/>
          </rPr>
          <t xml:space="preserve">
Indica la escala o métrica a usar (%, procesos, unidades, documentos)</t>
        </r>
      </text>
    </comment>
    <comment ref="F11" authorId="1" shapeId="0" xr:uid="{00000000-0006-0000-0200-000004000000}">
      <text>
        <r>
          <rPr>
            <b/>
            <sz val="9"/>
            <color indexed="81"/>
            <rFont val="Tahoma"/>
            <family val="2"/>
          </rPr>
          <t>META:</t>
        </r>
        <r>
          <rPr>
            <sz val="9"/>
            <color indexed="81"/>
            <rFont val="Tahoma"/>
            <family val="2"/>
          </rPr>
          <t xml:space="preserve">
Valor que se quiere alcanzar (100%, 3 procesos, 5 unidades, 3 documentos)</t>
        </r>
      </text>
    </comment>
    <comment ref="G11" authorId="0" shapeId="0" xr:uid="{00000000-0006-0000-0200-00000500000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xr:uid="{00000000-0006-0000-0200-00000600000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xr:uid="{00000000-0006-0000-0200-00000700000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xr:uid="{00000000-0006-0000-0200-00000800000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 ref="B17" authorId="0" shapeId="0" xr:uid="{04DE1670-0BC0-42A8-B276-8E2ECCF2B74C}">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7" authorId="1" shapeId="0" xr:uid="{40526063-1684-4F72-9A2F-766A0D9358F5}">
      <text>
        <r>
          <rPr>
            <b/>
            <sz val="9"/>
            <color indexed="81"/>
            <rFont val="Tahoma"/>
            <family val="2"/>
          </rPr>
          <t>UNIDAD DE MEDIDA:</t>
        </r>
        <r>
          <rPr>
            <sz val="9"/>
            <color indexed="81"/>
            <rFont val="Tahoma"/>
            <family val="2"/>
          </rPr>
          <t xml:space="preserve">
Indica la escala o métrica a usar (%, procesos, unidades, documentos)</t>
        </r>
      </text>
    </comment>
    <comment ref="F17" authorId="1" shapeId="0" xr:uid="{1DA7086B-FAD7-4F16-B811-A9BCE1928969}">
      <text>
        <r>
          <rPr>
            <b/>
            <sz val="9"/>
            <color indexed="81"/>
            <rFont val="Tahoma"/>
            <family val="2"/>
          </rPr>
          <t>META:</t>
        </r>
        <r>
          <rPr>
            <sz val="9"/>
            <color indexed="81"/>
            <rFont val="Tahoma"/>
            <family val="2"/>
          </rPr>
          <t xml:space="preserve">
Valor que se quiere alcanzar (100%, 3 procesos, 5 unidades, 3 documentos)</t>
        </r>
      </text>
    </comment>
    <comment ref="G17" authorId="0" shapeId="0" xr:uid="{639AE814-4FB2-4BC2-A8BF-D675E5ADFF8E}">
      <text>
        <r>
          <rPr>
            <b/>
            <sz val="9"/>
            <color indexed="81"/>
            <rFont val="Tahoma"/>
            <family val="2"/>
          </rPr>
          <t>FRECUENCIA DE MEDIDA:</t>
        </r>
        <r>
          <rPr>
            <sz val="9"/>
            <color indexed="81"/>
            <rFont val="Tahoma"/>
            <family val="2"/>
          </rPr>
          <t xml:space="preserve">
Indicar cada cuanto tiempo hay que tomar la medición</t>
        </r>
      </text>
    </comment>
    <comment ref="H17" authorId="0" shapeId="0" xr:uid="{8A4FB609-07B1-4A86-A0C6-001CA4C5C8C8}">
      <text>
        <r>
          <rPr>
            <b/>
            <sz val="9"/>
            <color indexed="81"/>
            <rFont val="Tahoma"/>
            <family val="2"/>
          </rPr>
          <t>TENDENCIA:</t>
        </r>
        <r>
          <rPr>
            <sz val="9"/>
            <color indexed="81"/>
            <rFont val="Tahoma"/>
            <family val="2"/>
          </rPr>
          <t xml:space="preserve">
Indicar si la medición acumulada del indicador debe ascender o descender</t>
        </r>
      </text>
    </comment>
    <comment ref="I17" authorId="0" shapeId="0" xr:uid="{555A46F0-017D-4BF9-9401-27829D62C576}">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9" authorId="0" shapeId="0" xr:uid="{BCAF31DF-2C49-4296-BF4D-A5F492F49504}">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1" authorId="0" shapeId="0" xr:uid="{00000000-0006-0000-0300-000001000000}">
      <text>
        <r>
          <rPr>
            <b/>
            <sz val="9"/>
            <color indexed="81"/>
            <rFont val="Tahoma"/>
            <family val="2"/>
          </rPr>
          <t>ROL:</t>
        </r>
        <r>
          <rPr>
            <sz val="9"/>
            <color indexed="81"/>
            <rFont val="Tahoma"/>
            <family val="2"/>
          </rPr>
          <t xml:space="preserve">
Indicar el rol de la persona dentro del proyecto (Patrocinador, Gerente, Líder funcional o técnico) (NO es el cargo dentro de la Entidad)</t>
        </r>
      </text>
    </comment>
    <comment ref="F11" authorId="0" shapeId="0" xr:uid="{00000000-0006-0000-0300-000002000000}">
      <text>
        <r>
          <rPr>
            <b/>
            <sz val="9"/>
            <color indexed="81"/>
            <rFont val="Tahoma"/>
            <family val="2"/>
          </rPr>
          <t>RESPONSABILIDADES:</t>
        </r>
        <r>
          <rPr>
            <sz val="9"/>
            <color indexed="81"/>
            <rFont val="Tahoma"/>
            <family val="2"/>
          </rPr>
          <t xml:space="preserve">
Incluir las responsabilidades de la persona dentro del proyecto</t>
        </r>
      </text>
    </comment>
    <comment ref="G11" authorId="0" shapeId="0" xr:uid="{00000000-0006-0000-0300-000003000000}">
      <text>
        <r>
          <rPr>
            <b/>
            <sz val="9"/>
            <color indexed="81"/>
            <rFont val="Tahoma"/>
            <family val="2"/>
          </rPr>
          <t xml:space="preserve">INT. - EXT.
</t>
        </r>
        <r>
          <rPr>
            <sz val="9"/>
            <color indexed="81"/>
            <rFont val="Tahoma"/>
            <family val="2"/>
          </rPr>
          <t>Indicar si la persona pertenece a la Superintendencia o es externa</t>
        </r>
      </text>
    </comment>
    <comment ref="H11" authorId="0" shapeId="0" xr:uid="{00000000-0006-0000-0300-00000400000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C12" authorId="0" shapeId="0" xr:uid="{0FAC52CC-5D52-42F8-B564-C776669D7A7D}">
      <text>
        <r>
          <rPr>
            <b/>
            <sz val="9"/>
            <color indexed="81"/>
            <rFont val="Tahoma"/>
            <family val="2"/>
          </rPr>
          <t>OBJETIVO:</t>
        </r>
        <r>
          <rPr>
            <sz val="9"/>
            <color indexed="81"/>
            <rFont val="Tahoma"/>
            <family val="2"/>
          </rPr>
          <t xml:space="preserve">
Indicar qué se pretende lograr con la comunicación</t>
        </r>
      </text>
    </comment>
    <comment ref="D12" authorId="0" shapeId="0" xr:uid="{00000000-0006-0000-0400-00000100000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E12" authorId="0" shapeId="0" xr:uid="{00000000-0006-0000-0400-000003000000}">
      <text>
        <r>
          <rPr>
            <b/>
            <sz val="9"/>
            <color indexed="81"/>
            <rFont val="Tahoma"/>
            <family val="2"/>
          </rPr>
          <t>FRECUENCIA:</t>
        </r>
        <r>
          <rPr>
            <sz val="9"/>
            <color indexed="81"/>
            <rFont val="Tahoma"/>
            <family val="2"/>
          </rPr>
          <t xml:space="preserve">
Indicar cada cuanto se produce la comunicación</t>
        </r>
      </text>
    </comment>
    <comment ref="F12" authorId="0" shapeId="0" xr:uid="{00000000-0006-0000-0400-000004000000}">
      <text>
        <r>
          <rPr>
            <b/>
            <sz val="9"/>
            <color indexed="81"/>
            <rFont val="Tahoma"/>
            <family val="2"/>
          </rPr>
          <t>RESPONSABLE:</t>
        </r>
        <r>
          <rPr>
            <sz val="9"/>
            <color indexed="81"/>
            <rFont val="Tahoma"/>
            <family val="2"/>
          </rPr>
          <t xml:space="preserve">
Indicar quien debe realizar la comunicación</t>
        </r>
      </text>
    </comment>
    <comment ref="G12" authorId="0" shapeId="0" xr:uid="{00000000-0006-0000-0400-000005000000}">
      <text>
        <r>
          <rPr>
            <b/>
            <sz val="9"/>
            <color indexed="81"/>
            <rFont val="Tahoma"/>
            <family val="2"/>
          </rPr>
          <t>ENTREGABLE:</t>
        </r>
        <r>
          <rPr>
            <sz val="9"/>
            <color indexed="81"/>
            <rFont val="Tahoma"/>
            <family val="2"/>
          </rPr>
          <t xml:space="preserve">
Indicar cual es soporte de la comunicación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0" authorId="0" shapeId="0" xr:uid="{00000000-0006-0000-0500-000001000000}">
      <text>
        <r>
          <rPr>
            <b/>
            <sz val="9"/>
            <color indexed="81"/>
            <rFont val="Tahoma"/>
            <family val="2"/>
          </rPr>
          <t xml:space="preserve">TIPO DE PRESUPUESTO:
</t>
        </r>
        <r>
          <rPr>
            <sz val="9"/>
            <color indexed="81"/>
            <rFont val="Tahoma"/>
            <family val="2"/>
          </rPr>
          <t xml:space="preserve">Indocar el tipo de presupuesto: de funcionamiento, de inversión o ambos
</t>
        </r>
      </text>
    </comment>
    <comment ref="B15" authorId="0" shapeId="0" xr:uid="{18E7A700-7287-4266-93BE-8A632A088019}">
      <text>
        <r>
          <rPr>
            <sz val="9"/>
            <color indexed="81"/>
            <rFont val="Tahoma"/>
            <family val="2"/>
          </rPr>
          <t>De acuerdo con las hojas anexas al presente formato, relacionar el costo total invertido para el proyecto estratégico con recursos del presupuesto de inversión</t>
        </r>
      </text>
    </comment>
    <comment ref="E15" authorId="0" shapeId="0" xr:uid="{B9DB3154-F9F2-47CF-A282-A19708A3D9A2}">
      <text>
        <r>
          <rPr>
            <sz val="9"/>
            <color indexed="81"/>
            <rFont val="Tahoma"/>
            <family val="2"/>
          </rPr>
          <t>De acuerdo con las hojas anexas al presente formato, relacionar el costo total invertido para el proyecto estratégico con recursos del presupuesto de funcionamiento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1" authorId="0" shapeId="0" xr:uid="{00000000-0006-0000-0600-00000100000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xr:uid="{00000000-0006-0000-0600-00000200000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xr:uid="{00000000-0006-0000-0600-00000300000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Si afecta a un entregable, especificar a cual</t>
        </r>
      </text>
    </comment>
    <comment ref="G11" authorId="0" shapeId="0" xr:uid="{00000000-0006-0000-0600-000004000000}">
      <text>
        <r>
          <rPr>
            <b/>
            <sz val="9"/>
            <color indexed="81"/>
            <rFont val="Tahoma"/>
            <family val="2"/>
          </rPr>
          <t>FECHA DE CUMPLIMIENTO:</t>
        </r>
        <r>
          <rPr>
            <sz val="9"/>
            <color indexed="81"/>
            <rFont val="Tahoma"/>
            <family val="2"/>
          </rPr>
          <t xml:space="preserve">
Indicar cuando se espera que el requerimiento se realice</t>
        </r>
      </text>
    </comment>
    <comment ref="H11" authorId="0" shapeId="0" xr:uid="{00000000-0006-0000-0600-00000500000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0" authorId="0" shapeId="0" xr:uid="{00000000-0006-0000-0700-000001000000}">
      <text>
        <r>
          <rPr>
            <b/>
            <sz val="9"/>
            <color indexed="81"/>
            <rFont val="Tahoma"/>
            <family val="2"/>
          </rPr>
          <t>DESCRIPCIÓN DEL ALCANCE:</t>
        </r>
        <r>
          <rPr>
            <sz val="9"/>
            <color indexed="81"/>
            <rFont val="Tahoma"/>
            <family val="2"/>
          </rPr>
          <t xml:space="preserve">
Incluir la descripción del alcance del proyecto, tanto del producto como la forma de relizarlo</t>
        </r>
      </text>
    </comment>
    <comment ref="B12" authorId="0" shapeId="0" xr:uid="{00000000-0006-0000-0700-000002000000}">
      <text>
        <r>
          <rPr>
            <b/>
            <sz val="9"/>
            <color indexed="81"/>
            <rFont val="Tahoma"/>
            <family val="2"/>
          </rPr>
          <t>EXCLUSIONES DEL PROYECTO:</t>
        </r>
        <r>
          <rPr>
            <sz val="9"/>
            <color indexed="81"/>
            <rFont val="Tahoma"/>
            <family val="2"/>
          </rPr>
          <t xml:space="preserve">
Identificar lo que no incluye el proyecto</t>
        </r>
      </text>
    </comment>
    <comment ref="B14" authorId="0" shapeId="0" xr:uid="{00000000-0006-0000-0700-00000300000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6" authorId="0" shapeId="0" xr:uid="{00000000-0006-0000-0700-00000400000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8" authorId="0" shapeId="0" xr:uid="{00000000-0006-0000-0700-00000500000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20" authorId="0" shapeId="0" xr:uid="{00000000-0006-0000-0700-00000600000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Jose Steven Triana Gutierrez</author>
  </authors>
  <commentList>
    <comment ref="F9" authorId="0" shapeId="0" xr:uid="{3FF67CF9-F125-49B1-9C18-82FCBF106A50}">
      <text>
        <r>
          <rPr>
            <b/>
            <sz val="9"/>
            <color indexed="81"/>
            <rFont val="Tahoma"/>
            <family val="2"/>
          </rPr>
          <t xml:space="preserve">Peso de la actividad
</t>
        </r>
        <r>
          <rPr>
            <sz val="9"/>
            <color indexed="81"/>
            <rFont val="Tahoma"/>
            <family val="2"/>
          </rPr>
          <t xml:space="preserve">Distribuir un peso porcentual del 100% en todas las actividades definidas
</t>
        </r>
      </text>
    </comment>
    <comment ref="M9" authorId="0" shapeId="0" xr:uid="{2A8DC4DC-3A48-469A-9515-76D6ECA1394C}">
      <text>
        <r>
          <rPr>
            <b/>
            <sz val="9"/>
            <color indexed="81"/>
            <rFont val="Tahoma"/>
            <family val="2"/>
          </rPr>
          <t xml:space="preserve">Porcentaje de cumplimiento
</t>
        </r>
        <r>
          <rPr>
            <sz val="9"/>
            <color indexed="81"/>
            <rFont val="Tahoma"/>
            <family val="2"/>
          </rPr>
          <t>Acumulado de los porcentajes de ejecución de cada mes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Jose Steven Triana Gutierrez</author>
  </authors>
  <commentList>
    <comment ref="C2" authorId="0" shapeId="0" xr:uid="{11D7A8E6-1310-43AB-9392-639F1DE6D2FB}">
      <text>
        <r>
          <rPr>
            <b/>
            <sz val="9"/>
            <color indexed="81"/>
            <rFont val="Tahoma"/>
            <family val="2"/>
          </rPr>
          <t xml:space="preserve">Sueldo mensual
</t>
        </r>
        <r>
          <rPr>
            <sz val="9"/>
            <color indexed="81"/>
            <rFont val="Tahoma"/>
            <family val="2"/>
          </rPr>
          <t>Sin incluir la prima por beneficiario</t>
        </r>
      </text>
    </comment>
    <comment ref="G2" authorId="0" shapeId="0" xr:uid="{A5386406-2E0D-4877-9D7A-00D49CE7203C}">
      <text>
        <r>
          <rPr>
            <b/>
            <sz val="9"/>
            <color indexed="81"/>
            <rFont val="Tahoma"/>
            <family val="2"/>
          </rPr>
          <t xml:space="preserve">V/R Viáticos totales
</t>
        </r>
        <r>
          <rPr>
            <sz val="9"/>
            <color indexed="81"/>
            <rFont val="Tahoma"/>
            <family val="2"/>
          </rPr>
          <t xml:space="preserve">Consultar el archivo de SIIF donde relaciona los viáticos por funcionario en el año
</t>
        </r>
      </text>
    </comment>
  </commentList>
</comments>
</file>

<file path=xl/sharedStrings.xml><?xml version="1.0" encoding="utf-8"?>
<sst xmlns="http://schemas.openxmlformats.org/spreadsheetml/2006/main" count="507" uniqueCount="322">
  <si>
    <t xml:space="preserve">NOMBRE DEL PROYECTO </t>
  </si>
  <si>
    <t>TIPO</t>
  </si>
  <si>
    <t>UNIDAD DE MEDIDA</t>
  </si>
  <si>
    <t>META</t>
  </si>
  <si>
    <t>TENDENCIA</t>
  </si>
  <si>
    <t>RESPONSABLE DE LA MEDICION</t>
  </si>
  <si>
    <t>NOMBRE</t>
  </si>
  <si>
    <t>CARGO</t>
  </si>
  <si>
    <t>REQUERIMIENTOS DEL PROYECTO</t>
  </si>
  <si>
    <t>NOMBRE DEL SOLICITANTE</t>
  </si>
  <si>
    <t>ALCANCE DEL PROYECTO / ENTREGABLE AFECTADO</t>
  </si>
  <si>
    <t>FECHA DE CUMPLIMIENTO</t>
  </si>
  <si>
    <t>RESPONSABILIDADES</t>
  </si>
  <si>
    <t>CAPACIDADES</t>
  </si>
  <si>
    <t>PLAN DE COMUNICACIÓN</t>
  </si>
  <si>
    <t>TIPO DE COMUNICACIÓN</t>
  </si>
  <si>
    <t>OBJETIVO</t>
  </si>
  <si>
    <t>FRECUENCIA</t>
  </si>
  <si>
    <t>RESPONSABLE</t>
  </si>
  <si>
    <t>ENTREGABLE</t>
  </si>
  <si>
    <t>GESTION DE RIESGOS DEL PROYECTO</t>
  </si>
  <si>
    <t>OBJETIVO ESTRATÉGICO</t>
  </si>
  <si>
    <t>ESTRATEGIA</t>
  </si>
  <si>
    <t>DESCRIPCIÓN</t>
  </si>
  <si>
    <t>CÓDIGO REQUERIMIENTO</t>
  </si>
  <si>
    <t>DESCRIPCIÓN DEL ALCANCE</t>
  </si>
  <si>
    <t>EXCLUSIONES DEL PROYECTO</t>
  </si>
  <si>
    <t>RESTRICCIONES DEL PROYECTO</t>
  </si>
  <si>
    <t>SUPUESTOS DEL PROYECTO</t>
  </si>
  <si>
    <t>ENTREGABLES DEL PROYECTO</t>
  </si>
  <si>
    <t>CRITERIOS DE ACEPTACIÓN DEL PRODUCTO</t>
  </si>
  <si>
    <t>JUSTIFICACIÓN - OBJETIVO</t>
  </si>
  <si>
    <t>INDICADORES</t>
  </si>
  <si>
    <t>INTERESADOS</t>
  </si>
  <si>
    <t>REQUERIMIENTOS</t>
  </si>
  <si>
    <t>ALCANCE</t>
  </si>
  <si>
    <t>INT.-EXT.</t>
  </si>
  <si>
    <t>RECURSOS FINANCIEROS</t>
  </si>
  <si>
    <t>Eficacia</t>
  </si>
  <si>
    <t>Ascendente</t>
  </si>
  <si>
    <t>Efectividad</t>
  </si>
  <si>
    <t>Eficiencia</t>
  </si>
  <si>
    <t>Descendente</t>
  </si>
  <si>
    <t>Tipos de indicadores</t>
  </si>
  <si>
    <t>Tendencia de indicador</t>
  </si>
  <si>
    <t>Roles</t>
  </si>
  <si>
    <t>Patrocinador</t>
  </si>
  <si>
    <t>Gerente</t>
  </si>
  <si>
    <t>Lider funcional</t>
  </si>
  <si>
    <t>interno - externo</t>
  </si>
  <si>
    <t>Posicion en el proyecto</t>
  </si>
  <si>
    <t>A favor</t>
  </si>
  <si>
    <t>Neutral</t>
  </si>
  <si>
    <t>En contra</t>
  </si>
  <si>
    <t>ROL</t>
  </si>
  <si>
    <t>Acto administrativo</t>
  </si>
  <si>
    <t>ACTIVIDADES</t>
  </si>
  <si>
    <t xml:space="preserve">ENTREGABLES </t>
  </si>
  <si>
    <t>METAS</t>
  </si>
  <si>
    <t>PESO DE LA ACTIVIDAD</t>
  </si>
  <si>
    <t>RESPONSABLES</t>
  </si>
  <si>
    <t>EVIDENCIA Ó AVANCES  DE LOS ENTREGABLES</t>
  </si>
  <si>
    <t>FECHA CIERRE</t>
  </si>
  <si>
    <t>PORCENTAJE DE CUMPLIMIENTO</t>
  </si>
  <si>
    <t>NO APLICA</t>
  </si>
  <si>
    <t>NOMBRE DE INTERESADO</t>
  </si>
  <si>
    <t>DESCRIPCIÓN DEL REQUERIMIENTO</t>
  </si>
  <si>
    <t>FECHA PROGRAMADA DE INICIO</t>
  </si>
  <si>
    <t>FECHA PROGRAMADA DE FINALIZACIÓN</t>
  </si>
  <si>
    <t>DURACIÓN DE LA ACTIVIDAD (Semanas)</t>
  </si>
  <si>
    <t>PRESUPUESTO DE INVERSIÓN</t>
  </si>
  <si>
    <t>Interno</t>
  </si>
  <si>
    <t>Externo</t>
  </si>
  <si>
    <t>Tipo de comunicación</t>
  </si>
  <si>
    <t>Mail</t>
  </si>
  <si>
    <t>Oficio</t>
  </si>
  <si>
    <t>Memorando</t>
  </si>
  <si>
    <t>Reunión</t>
  </si>
  <si>
    <t>Telefónica</t>
  </si>
  <si>
    <t>Electrónica</t>
  </si>
  <si>
    <t>OBJETIVOS DEL PROYECTO (Generales y específicos)</t>
  </si>
  <si>
    <t>Tipo de objetivo</t>
  </si>
  <si>
    <t>GENERAL</t>
  </si>
  <si>
    <t>ESPECIFICO</t>
  </si>
  <si>
    <t>FRECUENCIA DE MEDIDA</t>
  </si>
  <si>
    <t>FÓRMULA DEL INDICADOR</t>
  </si>
  <si>
    <t>INDICADOR</t>
  </si>
  <si>
    <t>Diario</t>
  </si>
  <si>
    <t>Semanal</t>
  </si>
  <si>
    <t>Quincenal</t>
  </si>
  <si>
    <t>Mensual</t>
  </si>
  <si>
    <t>Bimensual</t>
  </si>
  <si>
    <t>Trimestral</t>
  </si>
  <si>
    <t>Semestral</t>
  </si>
  <si>
    <t>Anual</t>
  </si>
  <si>
    <t>FRECUENCIA DE COMUNICACIÓN</t>
  </si>
  <si>
    <t>Según requerimiento</t>
  </si>
  <si>
    <t>CRITERIO DE ACEPTACIÓN</t>
  </si>
  <si>
    <t>SUPERINTENDENCIA DE SOCIEDADES</t>
  </si>
  <si>
    <t>Codigo: GC-F-015</t>
  </si>
  <si>
    <t>SISTEMA DE GESTION INTEGRADO</t>
  </si>
  <si>
    <t>Version 001</t>
  </si>
  <si>
    <t>Pagina 1 de 1</t>
  </si>
  <si>
    <t>Fecha: 17 de septiembre de 2014</t>
  </si>
  <si>
    <t>DESCRIPCION</t>
  </si>
  <si>
    <t>EVALUACION</t>
  </si>
  <si>
    <t>ACTIVIDADES DE MITIGACION</t>
  </si>
  <si>
    <t>RESPONSABLE DE GESTIONAR EL RIESGO</t>
  </si>
  <si>
    <t>Bajo</t>
  </si>
  <si>
    <t>Medio</t>
  </si>
  <si>
    <t>Alto</t>
  </si>
  <si>
    <t>Extremo</t>
  </si>
  <si>
    <t>CORREO ELECTRÓNICO</t>
  </si>
  <si>
    <t>GESTIÓN DE LOS INTERESADOS EN EL PROYECTO</t>
  </si>
  <si>
    <t>TIPO DE PRESUPUESTO</t>
  </si>
  <si>
    <t>PRESUPUESTO DE FUNCIONAMIENTO</t>
  </si>
  <si>
    <t xml:space="preserve">GESTIÓN DE LAS COMUNICACIONES </t>
  </si>
  <si>
    <t>EDT-CRONOGRAMA</t>
  </si>
  <si>
    <t>RIESGOS</t>
  </si>
  <si>
    <t>Pagina 1 de 2</t>
  </si>
  <si>
    <t>Pagina 1 de 3</t>
  </si>
  <si>
    <t>Pagina 1 de 4</t>
  </si>
  <si>
    <t>Pagina 1 de 5</t>
  </si>
  <si>
    <t>Pagina 1 de 6</t>
  </si>
  <si>
    <t>Pagina 1 de 7</t>
  </si>
  <si>
    <t>Pagina 1 de 8</t>
  </si>
  <si>
    <t>Pagina 1 de 10</t>
  </si>
  <si>
    <t>Articulación Objetivos de Desarrollo Sostenible (ODS)</t>
  </si>
  <si>
    <t>TOTAL COSTEO DEL PROYECTO POR INVERSIÓN</t>
  </si>
  <si>
    <t>TOTAL COSTEO DEL PROYECTO POR FUNCIONAMIENTO</t>
  </si>
  <si>
    <t>COSTEO PROYECTO ESTRATÉGICO</t>
  </si>
  <si>
    <t>Proyecto estratégico</t>
  </si>
  <si>
    <t xml:space="preserve">Denominación del Cargo y Grado </t>
  </si>
  <si>
    <t>Sueldo mensual</t>
  </si>
  <si>
    <t>Dedicación estimada al proyecto en el año (%)</t>
  </si>
  <si>
    <t>Duración del proyecto estratégico (meses)</t>
  </si>
  <si>
    <t>Valor de la dedicación al proyecto estratégico</t>
  </si>
  <si>
    <t>V/R VIÁTICOS TOTALES</t>
  </si>
  <si>
    <t xml:space="preserve">TOTAL HORAS DE DEDICACIÓN + VIÁTICOS </t>
  </si>
  <si>
    <t xml:space="preserve">COSTEO PROYECTO ESTRATÉGICO </t>
  </si>
  <si>
    <t>Nombre del Contratista</t>
  </si>
  <si>
    <t>Número del contrato</t>
  </si>
  <si>
    <t>Valor del contrato</t>
  </si>
  <si>
    <t>Honorarios mensuales</t>
  </si>
  <si>
    <t>Total</t>
  </si>
  <si>
    <t>Concepto</t>
  </si>
  <si>
    <t>Mes Reportado</t>
  </si>
  <si>
    <t>Valor</t>
  </si>
  <si>
    <t>Número de CDP (si aplica)</t>
  </si>
  <si>
    <t>Valor Contrato (si aplica)</t>
  </si>
  <si>
    <t>Cargo</t>
  </si>
  <si>
    <t>Cód / Grado</t>
  </si>
  <si>
    <t>ASIGNACION BASICA MENSUAL</t>
  </si>
  <si>
    <t>PR  ALIMENTACION</t>
  </si>
  <si>
    <t>PR TECNICA</t>
  </si>
  <si>
    <t>REA</t>
  </si>
  <si>
    <t>TOTAL SIN PRIMA</t>
  </si>
  <si>
    <t>SUPERINTENDENTE</t>
  </si>
  <si>
    <t>SUPERINTENDENTE 30 25</t>
  </si>
  <si>
    <t>SUPERINTENDENTE DELEGADO</t>
  </si>
  <si>
    <t>SUPERINTENDENTE DELEGADO 110 23</t>
  </si>
  <si>
    <t>SECRETARIO GENERAL</t>
  </si>
  <si>
    <t>SECRETARIO GENERAL 37 23</t>
  </si>
  <si>
    <t>INTENDENTE</t>
  </si>
  <si>
    <t>INTENDENTE 138 20</t>
  </si>
  <si>
    <t>DIRECTOR DE SUPERINTENCIA</t>
  </si>
  <si>
    <t>DIRECTOR DE SUPERINTENCIA 105 19</t>
  </si>
  <si>
    <t>DIRECTOR TECNICO</t>
  </si>
  <si>
    <t>DIRECTOR TECNICO 100 19</t>
  </si>
  <si>
    <t>DIRECTOR ADMINISTRATIVO</t>
  </si>
  <si>
    <t>DIRECTOR ADMINISTRATIVO 100 19</t>
  </si>
  <si>
    <t>DIRECTOR FINANCIERO</t>
  </si>
  <si>
    <t>DIRECTOR FINANCIERO 100 19</t>
  </si>
  <si>
    <t>JEFE OFICINA ASESORA</t>
  </si>
  <si>
    <t>JEFE OFICINA ASESORA 1045 13</t>
  </si>
  <si>
    <t xml:space="preserve">JEFE OFICINA </t>
  </si>
  <si>
    <t>JEFE OFICINA  137 19</t>
  </si>
  <si>
    <t>ASESOR</t>
  </si>
  <si>
    <t>ASESOR 1020 16</t>
  </si>
  <si>
    <t>ASESOR 1020 15</t>
  </si>
  <si>
    <t>ASESOR 1020 14</t>
  </si>
  <si>
    <t>ASESOR 1020 13</t>
  </si>
  <si>
    <t>ASESOR 1020 11</t>
  </si>
  <si>
    <t>PROFESIONAL ESPECIALIZADO</t>
  </si>
  <si>
    <t>PROFESIONAL ESPECIALIZADO 2028 20</t>
  </si>
  <si>
    <t>PROFESIONAL ESPECIALIZADO 2028 18</t>
  </si>
  <si>
    <t>PROFESIONAL ESPECIALIZADO 2028 16</t>
  </si>
  <si>
    <t>PROFESIONAL ESPECIALIZADO 2028 14</t>
  </si>
  <si>
    <t>PROFESIONAL UNIVERSITARIO</t>
  </si>
  <si>
    <t>PROFESIONAL UNIVERSITARIO 2044 11</t>
  </si>
  <si>
    <t>PROFESIONAL UNIVERSITARIO 2044 7</t>
  </si>
  <si>
    <t>PROFESIONAL UNIVERSITARIO 2044 1</t>
  </si>
  <si>
    <t>TECNICO ADMINISTRATIVO</t>
  </si>
  <si>
    <t>TECNICO ADMINISTRATIVO 3124 16</t>
  </si>
  <si>
    <t>TECNICO OPERATIVO</t>
  </si>
  <si>
    <t>TECNICO OPERATIVO 3132 14</t>
  </si>
  <si>
    <t>SECRETARIO EJECUTIVO</t>
  </si>
  <si>
    <t>SECRETARIO EJECUTIVO 4210 22</t>
  </si>
  <si>
    <t>SECRETARIO EJECUTIVO 4210 18</t>
  </si>
  <si>
    <t>SECRETARIO EJECUTIVO 4210 15</t>
  </si>
  <si>
    <t xml:space="preserve">SECRETARIO </t>
  </si>
  <si>
    <t>SECRETARIO  4178 14</t>
  </si>
  <si>
    <t>AUXILIAR ADMINISTRATIVO</t>
  </si>
  <si>
    <t>AUXILIAR ADMINISTRATIVO 4044 14</t>
  </si>
  <si>
    <t>CONDUCTOR MECANICO</t>
  </si>
  <si>
    <t>CONDUCTOR MECANICO 4103 14</t>
  </si>
  <si>
    <t>AUXILIAR DE SERVICIOS GENERALES</t>
  </si>
  <si>
    <t>AUXILIAR DE SERVICIOS GENERALES 4064 8</t>
  </si>
  <si>
    <t>Centro de estudios societarios</t>
  </si>
  <si>
    <t>Promoción de empresas en reactivación económica</t>
  </si>
  <si>
    <t>Robustecimiento del uso de la inteligencia artificial a través del Tesauro</t>
  </si>
  <si>
    <t>Estrategia de supervisión para Sociedades de Intermediación Financiera No Bancaria (SIFNB)</t>
  </si>
  <si>
    <t>Transformación Institucional Integral</t>
  </si>
  <si>
    <t>Dinamización del conocimiento y la innovación</t>
  </si>
  <si>
    <t xml:space="preserve">Posicionamiento del Centro de Conciliación y Arbitraje </t>
  </si>
  <si>
    <t>Transparencia, integridad y ética en las sociedades colombianas</t>
  </si>
  <si>
    <t>Promoción de la responsabilidad social empresarial y la sostenibilidad empresarial con énfasis en las PYMES</t>
  </si>
  <si>
    <t xml:space="preserve">Fortalecimiento de la justicia concursal digital </t>
  </si>
  <si>
    <t>Secretaría Administrativa Digital</t>
  </si>
  <si>
    <t>Gestión de recursos al servicio de los grupos de interés</t>
  </si>
  <si>
    <t>FORMATO: PLANEACION DE PROYECTOS ESTRATÉGICOS</t>
  </si>
  <si>
    <t>PROCESO: GESTION ESTRATÉGICA</t>
  </si>
  <si>
    <t>MARZO</t>
  </si>
  <si>
    <t>ABRIL</t>
  </si>
  <si>
    <t>MAYO</t>
  </si>
  <si>
    <t>JUNIO</t>
  </si>
  <si>
    <t>JULIO</t>
  </si>
  <si>
    <t>AGOSTO</t>
  </si>
  <si>
    <t>SEPTIEMBRE</t>
  </si>
  <si>
    <t>OCTUBRE</t>
  </si>
  <si>
    <t>NOVIEMBRE</t>
  </si>
  <si>
    <t>DICIEMBRE</t>
  </si>
  <si>
    <t>% programado</t>
  </si>
  <si>
    <t>% ejecutado</t>
  </si>
  <si>
    <t>ENERO</t>
  </si>
  <si>
    <t>FEBRERO</t>
  </si>
  <si>
    <t>Codigo: GEI-FM-011</t>
  </si>
  <si>
    <t>Código: GEI-FM-011</t>
  </si>
  <si>
    <t>Versión 001</t>
  </si>
  <si>
    <t>Fecha: 08 de mayo de 2025</t>
  </si>
  <si>
    <t>Versión</t>
  </si>
  <si>
    <t>Fecha</t>
  </si>
  <si>
    <t xml:space="preserve">Descripción del Cambio </t>
  </si>
  <si>
    <t>001</t>
  </si>
  <si>
    <t>Se crea el documento para el proceso
Gestión Estratégica proveniente del proceso Gestión Integral. Se ajusta el contenido de la plantilla
para la formulación de proyectos estratégicos de acuerdo con lo establecido en la Guía Metodología
para la planeación de proyectos estratégicos, creada en esta solicitud.</t>
  </si>
  <si>
    <t>CONTROL DE CAMBIOS DEL FORMATO</t>
  </si>
  <si>
    <t>Consolidar el modelo de gestión del conocimiento y la innovación</t>
  </si>
  <si>
    <t>Procesos con innovación</t>
  </si>
  <si>
    <t>Dinamización del conocimiento y la innovación 2026</t>
  </si>
  <si>
    <t>%</t>
  </si>
  <si>
    <r>
      <rPr>
        <u/>
        <sz val="12"/>
        <rFont val="Verdana"/>
        <family val="2"/>
      </rPr>
      <t>Número de procesos captura conocimiento realizados</t>
    </r>
    <r>
      <rPr>
        <sz val="12"/>
        <rFont val="Verdana"/>
        <family val="2"/>
      </rPr>
      <t xml:space="preserve"> *100
Número de procesos de captura de conocimiento planeados </t>
    </r>
  </si>
  <si>
    <t>Director de Talento Humano</t>
  </si>
  <si>
    <t>Procesos de captura de conocimiento tacito</t>
  </si>
  <si>
    <t>Despacho del Superintendente</t>
  </si>
  <si>
    <t xml:space="preserve">Asesor del Despacho </t>
  </si>
  <si>
    <t xml:space="preserve"> 
Johan Steven Hortua</t>
  </si>
  <si>
    <t xml:space="preserve">Oficina Asesora de Planeación </t>
  </si>
  <si>
    <t xml:space="preserve"> 
Lucy Margarita Osorio Mastrodomenico</t>
  </si>
  <si>
    <t>Oficina Asesora de Planeación</t>
  </si>
  <si>
    <t xml:space="preserve">
Mongui Gutierrez Vargas</t>
  </si>
  <si>
    <t xml:space="preserve">Secretaría General </t>
  </si>
  <si>
    <t xml:space="preserve">Dirección de Talento Humano </t>
  </si>
  <si>
    <t xml:space="preserve">
Natalia Francisca Aranguren Acevedo</t>
  </si>
  <si>
    <t>Responsable por el desarrollo exitoso del proyecto
Toma decisiones claves en el proyecto
Realizar gestión y ayuda en la solución imprevistos con las partes interesadas y el equipo del proyecto</t>
  </si>
  <si>
    <t>Definir los Objetivos del Proyecto
Definir el Plan de Trabajo
Realizar seguimiento al plan de trabajo
Coordinar equipo de proyecto
Realizar gestión sobre los recursos del proyecto 
Gestionar los riesgos del proyecto
Elaborar los estudios previos Cuando Aplique
Liderar la gestión del cambio del proyecto</t>
  </si>
  <si>
    <t>Verificar que el desarrollo del proyecto cumpla con lo dispuesto en la dimensión de gestión de conocimiento del MIPG.
Especifica las necesidades técnicas de la solución
Participa en el diseño de la solución
Participa en las pruebas de la solución
Verifica que la dependencia usuaria aprueba la solución</t>
  </si>
  <si>
    <t>Verificar que el desarrollo del proyecto se ejecute de manera articulada respecto de la gestión administrativa interna en elementos administrativos, financieros y del talento humano.
Especifica las necesidades técnicas de la solución
Participa en el diseño de la solución
Participa en las pruebas de la solución
Verifica que la dependencia usuaria aprueba la solución</t>
  </si>
  <si>
    <t>Verificar que el desarrollo del proyecto se ejecute de manera articulada respecto de la gestión humana desde la Administración, el desarrollo y la seguridad y salud en el trabajo del talento humano.
Especifica las necesidades técnicas de la solución
Participa en el diseño de la solución
Participa en las pruebas de la solución
Verifica que la dependencia usuaria aprueba la solución</t>
  </si>
  <si>
    <t>El Patrocinador asignará un Gerente de proyecto, quien liderará el proyecto.</t>
  </si>
  <si>
    <t>El Gerente de Proyecto liderará la ejecución y seguimiento del proyecto. Tomará decisiones respecto al proyecto. Debe tener una comunicación asertiva, manejo eficiente del tiempo.</t>
  </si>
  <si>
    <t>Coordinará que las actividades programadas se ejecuten en los plazos definidos y con los criterios establecidos.</t>
  </si>
  <si>
    <t>JohanHA@supersociedades.gov.co</t>
  </si>
  <si>
    <t>Diana Carolina Enciso Upegui</t>
  </si>
  <si>
    <t>Billy Escobar Pérez</t>
  </si>
  <si>
    <t>Alta Direccion - Comité IGD</t>
  </si>
  <si>
    <t>Rodrigo Lupercio Riaño Pineda</t>
  </si>
  <si>
    <t>Johan Steven Hortua Arevalo</t>
  </si>
  <si>
    <t>Natalia Francisca Aranguren Acevedo</t>
  </si>
  <si>
    <t>Lucy Margarita Osorio Mastrodomenico</t>
  </si>
  <si>
    <t>Reportar estado avance del proyecto.
Consultarle sobre decisiones relavantes del proyecto.
Informarles novedades relevantes del proyecto.</t>
  </si>
  <si>
    <t>Informar sobre el estado de avance del proyecto</t>
  </si>
  <si>
    <t>Informar sobre el estado de avance del proyecto, sus consideraciones funcionales, técnicas y en caso de ser necesario, sobre los posibles cambios que se deban implementar y que afecten la planificación del proyecto. 
Informar sobre la ejecución contractual</t>
  </si>
  <si>
    <t>Informar sobre el avance del proyecto y la ejecución contractual</t>
  </si>
  <si>
    <t>Informar sobre aspectos y/o requerimientos tecnicos y funcionales del proyecto</t>
  </si>
  <si>
    <t>Informar sobre aspectos y/o requerimientos funcionales del proyecto</t>
  </si>
  <si>
    <t>Plan de comunicaciones del proyecto y del plan de trabajo</t>
  </si>
  <si>
    <t>Reunión / Correo electrónico</t>
  </si>
  <si>
    <t>Johan Hortua Arevalo</t>
  </si>
  <si>
    <t>Mongui Gutierrez Vargas
Lucy Margarita Osorio Mastrodomenico</t>
  </si>
  <si>
    <t>Mayra Alejandra Jiménez Vega</t>
  </si>
  <si>
    <t>Eliana Patricia Ardila Sanchez</t>
  </si>
  <si>
    <t>Mongui Gutierrez Vargas</t>
  </si>
  <si>
    <t>Citación en Outlook / Correo electrónico</t>
  </si>
  <si>
    <t>Presentación Avance</t>
  </si>
  <si>
    <t>Contratación de prestación de servicios profesionales para ejecutar el programa y el plan de gestión del conocimiento en aspectos asociados a metodologías para la captura de conocimiento, actualización de mapa de conocimiento y levantamiento de inventario de conocimiento tácito, en el marco de la implementación de la política de gestión del conocimiento y la innovación contenida en el MIPG.</t>
  </si>
  <si>
    <t>Que los entregables cumplan con los atributos de calidad y normativos a tener en cuenta para adelantar una adecuada Gestión del Cambio, Conocimiento y la Innovación (ver los debidos en manual operativo MIPG, Versión 5 de 2023).</t>
  </si>
  <si>
    <t>Departamento Administrativo de la Función Pública</t>
  </si>
  <si>
    <t>Afecta a la totalidad del proyecto</t>
  </si>
  <si>
    <t>Afecta la totalidad del proyecto</t>
  </si>
  <si>
    <t>Al finalizar el proyecto</t>
  </si>
  <si>
    <t>Desarrollo de la ejecución contractual</t>
  </si>
  <si>
    <t>Cumplimiento de las actividades</t>
  </si>
  <si>
    <t>Informes de diagnóstico y de diseño metodológico y epistemológico
Política, programa y plan de trabajo de gestión de conocimiento y la innovación
Estrategia para captura de conocimiento tácito
Inventario de conocimiento tácito
Identificación, definición y gestión de riesgos asociados a la gestión del conocimiento e innovación
Micrositio de gestión de conocimiento
Identificación y clasificación de redes de conocimiento de la Entidad (fase inicial).</t>
  </si>
  <si>
    <t>Resistencia al cambio por parte de los funcionarios</t>
  </si>
  <si>
    <t>Falta de tiempo por parte de los integrantes del equipo de proyecto</t>
  </si>
  <si>
    <t>Cambios de personal en el nivel directivo relacionados directamente con la ejecución del proyecto</t>
  </si>
  <si>
    <t>Recortes o reasignaciones del presupuesto que se tiene previsto para el proyecto</t>
  </si>
  <si>
    <t>Adelantar el plan de gestión del cambio del proyecto</t>
  </si>
  <si>
    <t>Concertar con los jefes y líderes los tiempos requeridos para el desarrollo de las actividades</t>
  </si>
  <si>
    <t>Asegurar la gestión del conocimiento relacionada con el desarrollo del proyecto</t>
  </si>
  <si>
    <t>Gestionar la apropiación de los recursos requeridos para el desarrollo del proyecto</t>
  </si>
  <si>
    <t>Equipo de proyecto</t>
  </si>
  <si>
    <t>CRONOGRAMA DE ACTIVIDADES</t>
  </si>
  <si>
    <t>* El cronograma se realizara en MS Project y/o la herramienta que se disponga para tal fin y sera remitido junto con el presente formato a la Oficina Asesora de Planeacion.</t>
  </si>
  <si>
    <t>Número de actividades ejecutadas
      __________________________       *100
Número de Actividades planeadas</t>
  </si>
  <si>
    <t>Gerente de proyecto</t>
  </si>
  <si>
    <t>LMOsorio@supersociedades.gov.co</t>
  </si>
  <si>
    <t xml:space="preserve">
Alejandra Tobón Diaz </t>
  </si>
  <si>
    <t>ATobon@supersociedades.gov.co</t>
  </si>
  <si>
    <t>NArangueren@supersociedades.gov.co</t>
  </si>
  <si>
    <t>Nini Johanna Castañeda Quintero</t>
  </si>
  <si>
    <t>JCastaneda@SUPERSOCIEDADES.GOV.CO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</si>
</sst>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quot;$&quot;\ * #,##0_-;\-&quot;$&quot;\ * #,##0_-;_-&quot;$&quot;\ * &quot;-&quot;_-;_-@_-"/>
    <numFmt numFmtId="164" formatCode="dd/mm/yyyy;@"/>
    <numFmt numFmtId="165" formatCode="dd\-mm\-yy"/>
    <numFmt numFmtId="166" formatCode="_-&quot;$&quot;\ * #,##0_-;\-&quot;$&quot;\ * #,##0_-;_-&quot;$&quot;\ * &quot;-&quot;??_-;_-@_-"/>
    <numFmt numFmtId="167" formatCode="_-[$$-240A]\ * #,##0.00_-;\-[$$-240A]\ * #,##0.00_-;_-[$$-240A]\ * &quot;-&quot;??_-;_-@_-"/>
    <numFmt numFmtId="168" formatCode="0_)"/>
    <numFmt numFmtId="169" formatCode="0.0"/>
    <numFmt numFmtId="170" formatCode="[$-240A]d&quot; de &quot;mmmm&quot; de &quot;yyyy;@"/>
    <numFmt numFmtId="171" formatCode="0.0%"/>
  </numFmts>
  <fonts count="46" x14ac:knownFonts="1">
    <font>
      <sz val="10"/>
      <name val="Arial"/>
    </font>
    <font>
      <sz val="11"/>
      <color theme="1"/>
      <name val="Calibri"/>
      <family val="2"/>
      <scheme val="minor"/>
    </font>
    <font>
      <sz val="11"/>
      <color indexed="60"/>
      <name val="Calibri"/>
      <family val="2"/>
    </font>
    <font>
      <sz val="10"/>
      <name val="Arial"/>
      <family val="2"/>
    </font>
    <font>
      <b/>
      <sz val="11"/>
      <color indexed="8"/>
      <name val="Calibri"/>
      <family val="2"/>
    </font>
    <font>
      <sz val="9"/>
      <name val="Arial"/>
      <family val="2"/>
    </font>
    <font>
      <b/>
      <sz val="9"/>
      <color theme="0"/>
      <name val="Arial"/>
      <family val="2"/>
    </font>
    <font>
      <b/>
      <sz val="9"/>
      <name val="Arial"/>
      <family val="2"/>
    </font>
    <font>
      <sz val="9"/>
      <color theme="0"/>
      <name val="Arial"/>
      <family val="2"/>
    </font>
    <font>
      <sz val="9"/>
      <color indexed="81"/>
      <name val="Tahoma"/>
      <family val="2"/>
    </font>
    <font>
      <b/>
      <sz val="9"/>
      <color indexed="81"/>
      <name val="Tahoma"/>
      <family val="2"/>
    </font>
    <font>
      <u/>
      <sz val="10"/>
      <color theme="10"/>
      <name val="Arial"/>
      <family val="2"/>
    </font>
    <font>
      <sz val="10"/>
      <name val="Arial"/>
      <family val="2"/>
    </font>
    <font>
      <sz val="9"/>
      <name val="Verdana"/>
      <family val="2"/>
    </font>
    <font>
      <b/>
      <sz val="9"/>
      <name val="Verdana"/>
      <family val="2"/>
    </font>
    <font>
      <b/>
      <sz val="9"/>
      <color theme="0"/>
      <name val="Verdana"/>
      <family val="2"/>
    </font>
    <font>
      <sz val="9"/>
      <color theme="0"/>
      <name val="Verdana"/>
      <family val="2"/>
    </font>
    <font>
      <sz val="10"/>
      <name val="Verdana"/>
      <family val="2"/>
    </font>
    <font>
      <b/>
      <u/>
      <sz val="10"/>
      <color theme="0"/>
      <name val="Verdana"/>
      <family val="2"/>
    </font>
    <font>
      <b/>
      <sz val="12"/>
      <name val="Verdana"/>
      <family val="2"/>
    </font>
    <font>
      <sz val="10"/>
      <name val="Arial"/>
      <family val="2"/>
    </font>
    <font>
      <b/>
      <sz val="14"/>
      <name val="Verdana"/>
      <family val="2"/>
    </font>
    <font>
      <b/>
      <sz val="10"/>
      <name val="Verdana"/>
      <family val="2"/>
    </font>
    <font>
      <b/>
      <sz val="14"/>
      <color theme="1"/>
      <name val="Verdana"/>
      <family val="2"/>
    </font>
    <font>
      <b/>
      <sz val="11"/>
      <color theme="1"/>
      <name val="Verdana"/>
      <family val="2"/>
    </font>
    <font>
      <sz val="11"/>
      <name val="Verdana"/>
      <family val="2"/>
    </font>
    <font>
      <b/>
      <sz val="11"/>
      <name val="Verdana"/>
      <family val="2"/>
    </font>
    <font>
      <b/>
      <sz val="16"/>
      <name val="Verdana"/>
      <family val="2"/>
    </font>
    <font>
      <sz val="11"/>
      <color rgb="FFFF0000"/>
      <name val="Verdana"/>
      <family val="2"/>
    </font>
    <font>
      <b/>
      <sz val="12"/>
      <name val="Arial"/>
      <family val="2"/>
    </font>
    <font>
      <b/>
      <sz val="10"/>
      <name val="Arial"/>
      <family val="2"/>
    </font>
    <font>
      <b/>
      <sz val="9"/>
      <color indexed="9"/>
      <name val="Verdana"/>
      <family val="2"/>
    </font>
    <font>
      <b/>
      <sz val="8"/>
      <color indexed="9"/>
      <name val="Verdana"/>
      <family val="2"/>
    </font>
    <font>
      <b/>
      <sz val="8"/>
      <color theme="0"/>
      <name val="Verdana"/>
      <family val="2"/>
    </font>
    <font>
      <sz val="8"/>
      <name val="Verdana"/>
      <family val="2"/>
    </font>
    <font>
      <sz val="11"/>
      <color theme="3"/>
      <name val="Verdana"/>
      <family val="2"/>
    </font>
    <font>
      <b/>
      <sz val="11"/>
      <color theme="3"/>
      <name val="Verdana"/>
      <family val="2"/>
    </font>
    <font>
      <b/>
      <sz val="10"/>
      <color theme="3"/>
      <name val="Verdana"/>
      <family val="2"/>
    </font>
    <font>
      <sz val="9"/>
      <color theme="3"/>
      <name val="Verdana"/>
      <family val="2"/>
    </font>
    <font>
      <b/>
      <sz val="12"/>
      <color rgb="FFFFFFFF"/>
      <name val="Verdana"/>
      <family val="2"/>
    </font>
    <font>
      <sz val="12"/>
      <name val="Verdana"/>
      <family val="2"/>
    </font>
    <font>
      <u/>
      <sz val="12"/>
      <name val="Verdana"/>
      <family val="2"/>
    </font>
    <font>
      <sz val="10"/>
      <color theme="0"/>
      <name val="Verdana"/>
      <family val="2"/>
    </font>
    <font>
      <sz val="14"/>
      <name val="Verdana"/>
      <family val="2"/>
    </font>
    <font>
      <b/>
      <sz val="10"/>
      <color rgb="FFFFFFFF"/>
      <name val="Verdana"/>
      <family val="2"/>
    </font>
    <font>
      <b/>
      <sz val="11"/>
      <color rgb="FFFFFFFF"/>
      <name val="Verdana"/>
      <family val="2"/>
    </font>
  </fonts>
  <fills count="15">
    <fill>
      <patternFill patternType="none"/>
    </fill>
    <fill>
      <patternFill patternType="gray125"/>
    </fill>
    <fill>
      <patternFill patternType="solid">
        <fgColor indexed="43"/>
      </patternFill>
    </fill>
    <fill>
      <patternFill patternType="solid">
        <fgColor theme="0"/>
        <bgColor indexed="64"/>
      </patternFill>
    </fill>
    <fill>
      <patternFill patternType="solid">
        <fgColor theme="6" tint="0.59999389629810485"/>
        <bgColor indexed="64"/>
      </patternFill>
    </fill>
    <fill>
      <patternFill patternType="solid">
        <fgColor rgb="FF962D46"/>
        <bgColor indexed="64"/>
      </patternFill>
    </fill>
    <fill>
      <patternFill patternType="solid">
        <fgColor theme="9" tint="0.79998168889431442"/>
        <bgColor indexed="64"/>
      </patternFill>
    </fill>
    <fill>
      <patternFill patternType="solid">
        <fgColor rgb="FF962D46"/>
        <bgColor indexed="23"/>
      </patternFill>
    </fill>
    <fill>
      <patternFill patternType="solid">
        <fgColor theme="0" tint="-4.9989318521683403E-2"/>
        <bgColor indexed="64"/>
      </patternFill>
    </fill>
    <fill>
      <patternFill patternType="solid">
        <fgColor indexed="26"/>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rgb="FF96284B"/>
        <bgColor rgb="FF96284B"/>
      </patternFill>
    </fill>
    <fill>
      <patternFill patternType="solid">
        <fgColor rgb="FFFFFF00"/>
        <bgColor indexed="64"/>
      </patternFill>
    </fill>
  </fills>
  <borders count="53">
    <border>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bottom/>
      <diagonal/>
    </border>
  </borders>
  <cellStyleXfs count="9">
    <xf numFmtId="0" fontId="0" fillId="0" borderId="0"/>
    <xf numFmtId="0" fontId="2" fillId="2" borderId="0" applyNumberFormat="0" applyBorder="0" applyAlignment="0" applyProtection="0"/>
    <xf numFmtId="0" fontId="3" fillId="0" borderId="0"/>
    <xf numFmtId="0" fontId="4" fillId="0" borderId="1" applyNumberFormat="0" applyFill="0" applyAlignment="0" applyProtection="0"/>
    <xf numFmtId="0" fontId="11" fillId="0" borderId="0" applyNumberFormat="0" applyFill="0" applyBorder="0" applyAlignment="0" applyProtection="0"/>
    <xf numFmtId="9" fontId="12" fillId="0" borderId="0" applyFont="0" applyFill="0" applyBorder="0" applyAlignment="0" applyProtection="0"/>
    <xf numFmtId="42" fontId="20" fillId="0" borderId="0" applyFont="0" applyFill="0" applyBorder="0" applyAlignment="0" applyProtection="0"/>
    <xf numFmtId="0" fontId="3" fillId="0" borderId="0"/>
    <xf numFmtId="0" fontId="1" fillId="0" borderId="0"/>
  </cellStyleXfs>
  <cellXfs count="401">
    <xf numFmtId="0" fontId="0" fillId="0" borderId="0" xfId="0"/>
    <xf numFmtId="0" fontId="5" fillId="0" borderId="0" xfId="0" applyFont="1" applyAlignment="1">
      <alignment horizontal="center" vertical="center" wrapText="1"/>
    </xf>
    <xf numFmtId="0" fontId="5" fillId="0" borderId="0" xfId="0" applyFont="1"/>
    <xf numFmtId="0" fontId="7" fillId="0" borderId="0" xfId="2" applyFont="1" applyAlignment="1">
      <alignment horizontal="center" vertical="center"/>
    </xf>
    <xf numFmtId="0" fontId="8" fillId="0" borderId="0" xfId="0" applyFont="1" applyAlignment="1">
      <alignment horizontal="center" vertical="center" wrapText="1"/>
    </xf>
    <xf numFmtId="0" fontId="5" fillId="0" borderId="0" xfId="0" applyFont="1" applyAlignment="1">
      <alignment horizontal="left" vertical="center"/>
    </xf>
    <xf numFmtId="0" fontId="5" fillId="0" borderId="0" xfId="0" applyFont="1" applyAlignment="1">
      <alignment horizontal="center" vertical="center"/>
    </xf>
    <xf numFmtId="0" fontId="8" fillId="0" borderId="0" xfId="0" applyFont="1" applyAlignment="1">
      <alignment horizontal="center" vertical="center"/>
    </xf>
    <xf numFmtId="0" fontId="3" fillId="0" borderId="0" xfId="0" applyFont="1"/>
    <xf numFmtId="0" fontId="3" fillId="4" borderId="2" xfId="0" applyFont="1" applyFill="1" applyBorder="1"/>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3" borderId="10" xfId="0" applyFont="1" applyFill="1" applyBorder="1" applyAlignment="1">
      <alignment vertical="center" wrapText="1"/>
    </xf>
    <xf numFmtId="0" fontId="5" fillId="3" borderId="13" xfId="0" applyFont="1" applyFill="1" applyBorder="1" applyAlignment="1">
      <alignment vertical="center" wrapText="1"/>
    </xf>
    <xf numFmtId="0" fontId="5" fillId="3" borderId="15" xfId="0" applyFont="1" applyFill="1" applyBorder="1" applyAlignment="1">
      <alignment vertical="center" wrapText="1"/>
    </xf>
    <xf numFmtId="0" fontId="5" fillId="0" borderId="19"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39" xfId="0" applyFont="1" applyBorder="1" applyAlignment="1">
      <alignment horizontal="center" vertical="center" wrapText="1"/>
    </xf>
    <xf numFmtId="0" fontId="6" fillId="5" borderId="2" xfId="0" applyFont="1" applyFill="1" applyBorder="1" applyAlignment="1">
      <alignment horizontal="center" vertical="center" wrapText="1"/>
    </xf>
    <xf numFmtId="0" fontId="13" fillId="0" borderId="0" xfId="0" applyFont="1" applyAlignment="1">
      <alignment horizontal="center" vertical="center" wrapText="1"/>
    </xf>
    <xf numFmtId="0" fontId="13" fillId="0" borderId="0" xfId="0" applyFont="1" applyAlignment="1">
      <alignment vertical="center" wrapText="1"/>
    </xf>
    <xf numFmtId="0" fontId="13" fillId="0" borderId="0" xfId="0" applyFont="1"/>
    <xf numFmtId="0" fontId="13" fillId="0" borderId="35" xfId="0" applyFont="1" applyBorder="1" applyAlignment="1">
      <alignment vertical="center" wrapText="1"/>
    </xf>
    <xf numFmtId="0" fontId="13" fillId="0" borderId="36" xfId="0" applyFont="1" applyBorder="1" applyAlignment="1">
      <alignment vertical="center" wrapText="1"/>
    </xf>
    <xf numFmtId="0" fontId="13" fillId="0" borderId="37" xfId="0" applyFont="1" applyBorder="1" applyAlignment="1">
      <alignment vertical="center" wrapText="1"/>
    </xf>
    <xf numFmtId="0" fontId="14" fillId="0" borderId="0" xfId="2" applyFont="1" applyAlignment="1">
      <alignment horizontal="center" vertical="center"/>
    </xf>
    <xf numFmtId="0" fontId="15" fillId="5" borderId="2" xfId="0" applyFont="1" applyFill="1" applyBorder="1" applyAlignment="1">
      <alignment horizontal="left" vertical="center"/>
    </xf>
    <xf numFmtId="0" fontId="13" fillId="3" borderId="0" xfId="0" applyFont="1" applyFill="1" applyAlignment="1">
      <alignment horizontal="left" vertical="center" wrapText="1"/>
    </xf>
    <xf numFmtId="0" fontId="14" fillId="3" borderId="0" xfId="0" applyFont="1" applyFill="1" applyAlignment="1">
      <alignment horizontal="center" vertical="center" wrapText="1"/>
    </xf>
    <xf numFmtId="0" fontId="15" fillId="5" borderId="2"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16" fillId="0" borderId="0" xfId="0" applyFont="1" applyAlignment="1">
      <alignment horizontal="center" vertical="center" wrapText="1"/>
    </xf>
    <xf numFmtId="0" fontId="16" fillId="0" borderId="0" xfId="0" applyFont="1" applyAlignment="1">
      <alignment horizontal="center" vertical="center"/>
    </xf>
    <xf numFmtId="0" fontId="13" fillId="0" borderId="0" xfId="0" applyFont="1" applyAlignment="1">
      <alignment horizontal="left" vertical="center"/>
    </xf>
    <xf numFmtId="0" fontId="13" fillId="0" borderId="0" xfId="0" applyFont="1" applyAlignment="1">
      <alignment horizontal="center" vertical="center"/>
    </xf>
    <xf numFmtId="0" fontId="17" fillId="0" borderId="0" xfId="0" applyFont="1"/>
    <xf numFmtId="0" fontId="13" fillId="3" borderId="0" xfId="0" applyFont="1" applyFill="1" applyAlignment="1">
      <alignment horizontal="center" vertical="center" wrapText="1"/>
    </xf>
    <xf numFmtId="0" fontId="13" fillId="6" borderId="10" xfId="0" applyFont="1" applyFill="1" applyBorder="1" applyAlignment="1">
      <alignment horizontal="center" vertical="center" wrapText="1"/>
    </xf>
    <xf numFmtId="0" fontId="13" fillId="6" borderId="11" xfId="0" applyFont="1" applyFill="1" applyBorder="1" applyAlignment="1">
      <alignment horizontal="center" vertical="center" wrapText="1"/>
    </xf>
    <xf numFmtId="0" fontId="13" fillId="6" borderId="12" xfId="0" applyFont="1" applyFill="1" applyBorder="1" applyAlignment="1">
      <alignment horizontal="center" vertical="center" wrapText="1"/>
    </xf>
    <xf numFmtId="0" fontId="13" fillId="6" borderId="13" xfId="0" applyFont="1" applyFill="1" applyBorder="1" applyAlignment="1">
      <alignment horizontal="center" vertical="center" wrapText="1"/>
    </xf>
    <xf numFmtId="0" fontId="18" fillId="5" borderId="6" xfId="4" applyFont="1" applyFill="1" applyBorder="1" applyAlignment="1">
      <alignment horizontal="center" vertical="center"/>
    </xf>
    <xf numFmtId="0" fontId="13" fillId="6" borderId="0" xfId="0" applyFont="1" applyFill="1" applyAlignment="1">
      <alignment horizontal="center" vertical="center" wrapText="1"/>
    </xf>
    <xf numFmtId="0" fontId="13" fillId="6" borderId="14" xfId="0" applyFont="1" applyFill="1" applyBorder="1" applyAlignment="1">
      <alignment horizontal="center" vertical="center" wrapText="1"/>
    </xf>
    <xf numFmtId="0" fontId="13" fillId="6" borderId="15" xfId="0" applyFont="1" applyFill="1" applyBorder="1" applyAlignment="1">
      <alignment horizontal="center" vertical="center" wrapText="1"/>
    </xf>
    <xf numFmtId="0" fontId="13" fillId="6" borderId="16" xfId="0" applyFont="1" applyFill="1" applyBorder="1" applyAlignment="1">
      <alignment horizontal="center" vertical="center" wrapText="1"/>
    </xf>
    <xf numFmtId="0" fontId="13" fillId="6" borderId="17" xfId="0" applyFont="1" applyFill="1" applyBorder="1" applyAlignment="1">
      <alignment horizontal="center" vertical="center" wrapText="1"/>
    </xf>
    <xf numFmtId="0" fontId="18" fillId="5" borderId="6" xfId="4" applyFont="1" applyFill="1" applyBorder="1" applyAlignment="1">
      <alignment horizontal="center" vertical="center" wrapText="1"/>
    </xf>
    <xf numFmtId="0" fontId="13" fillId="0" borderId="10" xfId="0" applyFont="1" applyBorder="1" applyAlignment="1">
      <alignment vertical="center" wrapText="1"/>
    </xf>
    <xf numFmtId="0" fontId="13" fillId="0" borderId="13" xfId="0" applyFont="1" applyBorder="1" applyAlignment="1">
      <alignment vertical="center" wrapText="1"/>
    </xf>
    <xf numFmtId="0" fontId="13" fillId="0" borderId="15" xfId="0" applyFont="1" applyBorder="1" applyAlignment="1">
      <alignment vertical="center" wrapText="1"/>
    </xf>
    <xf numFmtId="0" fontId="13" fillId="3" borderId="10" xfId="0" applyFont="1" applyFill="1" applyBorder="1" applyAlignment="1">
      <alignment vertical="center" wrapText="1"/>
    </xf>
    <xf numFmtId="0" fontId="13" fillId="3" borderId="13" xfId="0" applyFont="1" applyFill="1" applyBorder="1" applyAlignment="1">
      <alignment vertical="center" wrapText="1"/>
    </xf>
    <xf numFmtId="0" fontId="13" fillId="3" borderId="15" xfId="0" applyFont="1" applyFill="1" applyBorder="1" applyAlignment="1">
      <alignment vertical="center" wrapText="1"/>
    </xf>
    <xf numFmtId="2" fontId="13" fillId="0" borderId="2" xfId="0" applyNumberFormat="1" applyFont="1" applyBorder="1" applyAlignment="1">
      <alignment horizontal="center" vertical="center" wrapText="1"/>
    </xf>
    <xf numFmtId="0" fontId="15" fillId="5" borderId="2" xfId="0" applyFont="1" applyFill="1" applyBorder="1" applyAlignment="1">
      <alignment horizontal="left" vertical="center" wrapText="1"/>
    </xf>
    <xf numFmtId="0" fontId="13" fillId="3" borderId="0" xfId="0" applyFont="1" applyFill="1" applyAlignment="1">
      <alignment vertical="center" wrapText="1"/>
    </xf>
    <xf numFmtId="0" fontId="13" fillId="0" borderId="3" xfId="0" applyFont="1" applyBorder="1" applyAlignment="1">
      <alignment horizontal="center" vertical="center" wrapText="1"/>
    </xf>
    <xf numFmtId="0" fontId="15" fillId="5" borderId="7" xfId="0" applyFont="1" applyFill="1" applyBorder="1" applyAlignment="1">
      <alignment horizontal="center" vertical="center" wrapText="1"/>
    </xf>
    <xf numFmtId="0" fontId="6" fillId="5" borderId="2" xfId="0" applyFont="1" applyFill="1" applyBorder="1" applyAlignment="1">
      <alignment vertical="center"/>
    </xf>
    <xf numFmtId="0" fontId="19" fillId="0" borderId="11" xfId="2" applyFont="1" applyBorder="1" applyAlignment="1">
      <alignment vertical="center"/>
    </xf>
    <xf numFmtId="0" fontId="19" fillId="0" borderId="0" xfId="2" applyFont="1" applyAlignment="1">
      <alignment vertical="center"/>
    </xf>
    <xf numFmtId="0" fontId="19" fillId="0" borderId="16" xfId="2" applyFont="1" applyBorder="1" applyAlignment="1">
      <alignment vertical="center"/>
    </xf>
    <xf numFmtId="0" fontId="15" fillId="5" borderId="2" xfId="0" applyFont="1" applyFill="1" applyBorder="1" applyAlignment="1">
      <alignment vertical="center" wrapText="1"/>
    </xf>
    <xf numFmtId="0" fontId="15" fillId="5" borderId="4" xfId="0" applyFont="1" applyFill="1" applyBorder="1" applyAlignment="1">
      <alignment horizontal="left" vertical="center"/>
    </xf>
    <xf numFmtId="42" fontId="13" fillId="0" borderId="0" xfId="6" applyFont="1" applyAlignment="1">
      <alignment horizontal="center" vertical="center" wrapText="1"/>
    </xf>
    <xf numFmtId="0" fontId="17" fillId="0" borderId="18" xfId="0" applyFont="1" applyBorder="1"/>
    <xf numFmtId="0" fontId="17" fillId="0" borderId="19" xfId="0" applyFont="1" applyBorder="1" applyAlignment="1">
      <alignment horizontal="center" vertical="center"/>
    </xf>
    <xf numFmtId="42" fontId="17" fillId="0" borderId="19" xfId="6" applyFont="1" applyBorder="1" applyAlignment="1">
      <alignment horizontal="center" vertical="center"/>
    </xf>
    <xf numFmtId="9" fontId="17" fillId="0" borderId="19" xfId="5" applyFont="1" applyBorder="1" applyAlignment="1">
      <alignment horizontal="center" vertical="center"/>
    </xf>
    <xf numFmtId="1" fontId="17" fillId="0" borderId="19" xfId="6" applyNumberFormat="1" applyFont="1" applyBorder="1" applyAlignment="1">
      <alignment horizontal="center" vertical="center"/>
    </xf>
    <xf numFmtId="42" fontId="17" fillId="8" borderId="19" xfId="0" applyNumberFormat="1" applyFont="1" applyFill="1" applyBorder="1" applyAlignment="1">
      <alignment vertical="center"/>
    </xf>
    <xf numFmtId="166" fontId="17" fillId="8" borderId="20" xfId="0" applyNumberFormat="1" applyFont="1" applyFill="1" applyBorder="1" applyAlignment="1">
      <alignment vertical="center"/>
    </xf>
    <xf numFmtId="166" fontId="17" fillId="0" borderId="0" xfId="0" applyNumberFormat="1" applyFont="1"/>
    <xf numFmtId="0" fontId="17" fillId="0" borderId="21" xfId="0" applyFont="1" applyBorder="1"/>
    <xf numFmtId="0" fontId="17" fillId="0" borderId="2" xfId="0" applyFont="1" applyBorder="1" applyAlignment="1">
      <alignment horizontal="center" vertical="center"/>
    </xf>
    <xf numFmtId="9" fontId="17" fillId="0" borderId="2" xfId="5" applyFont="1" applyBorder="1" applyAlignment="1">
      <alignment horizontal="center" vertical="center"/>
    </xf>
    <xf numFmtId="1" fontId="17" fillId="0" borderId="2" xfId="6" applyNumberFormat="1" applyFont="1" applyBorder="1" applyAlignment="1">
      <alignment horizontal="center" vertical="center"/>
    </xf>
    <xf numFmtId="42" fontId="17" fillId="0" borderId="2" xfId="6" applyFont="1" applyBorder="1" applyAlignment="1">
      <alignment horizontal="center" vertical="center"/>
    </xf>
    <xf numFmtId="42" fontId="17" fillId="8" borderId="2" xfId="0" applyNumberFormat="1" applyFont="1" applyFill="1" applyBorder="1" applyAlignment="1">
      <alignment vertical="center"/>
    </xf>
    <xf numFmtId="0" fontId="17" fillId="0" borderId="23" xfId="0" applyFont="1" applyBorder="1"/>
    <xf numFmtId="0" fontId="17" fillId="0" borderId="24" xfId="0" applyFont="1" applyBorder="1" applyAlignment="1">
      <alignment horizontal="center" vertical="center"/>
    </xf>
    <xf numFmtId="9" fontId="17" fillId="0" borderId="24" xfId="5" applyFont="1" applyBorder="1" applyAlignment="1">
      <alignment horizontal="center" vertical="center"/>
    </xf>
    <xf numFmtId="1" fontId="17" fillId="0" borderId="24" xfId="6" applyNumberFormat="1" applyFont="1" applyBorder="1" applyAlignment="1">
      <alignment horizontal="center" vertical="center"/>
    </xf>
    <xf numFmtId="42" fontId="17" fillId="0" borderId="24" xfId="6" applyFont="1" applyBorder="1" applyAlignment="1">
      <alignment horizontal="center" vertical="center"/>
    </xf>
    <xf numFmtId="42" fontId="17" fillId="8" borderId="24" xfId="0" applyNumberFormat="1" applyFont="1" applyFill="1" applyBorder="1" applyAlignment="1">
      <alignment vertical="center"/>
    </xf>
    <xf numFmtId="167" fontId="21" fillId="0" borderId="0" xfId="0" applyNumberFormat="1" applyFont="1" applyAlignment="1">
      <alignment vertical="center"/>
    </xf>
    <xf numFmtId="42" fontId="17" fillId="0" borderId="0" xfId="0" applyNumberFormat="1" applyFont="1"/>
    <xf numFmtId="0" fontId="23" fillId="3" borderId="0" xfId="0" applyFont="1" applyFill="1" applyAlignment="1">
      <alignment horizontal="centerContinuous" vertical="center"/>
    </xf>
    <xf numFmtId="0" fontId="17" fillId="3" borderId="0" xfId="0" applyFont="1" applyFill="1"/>
    <xf numFmtId="0" fontId="17" fillId="3" borderId="0" xfId="0" applyFont="1" applyFill="1" applyAlignment="1">
      <alignment horizontal="center" vertical="center"/>
    </xf>
    <xf numFmtId="0" fontId="24" fillId="3" borderId="0" xfId="0" applyFont="1" applyFill="1" applyAlignment="1">
      <alignment horizontal="center" vertical="center" wrapText="1"/>
    </xf>
    <xf numFmtId="0" fontId="25" fillId="3" borderId="10" xfId="0" applyFont="1" applyFill="1" applyBorder="1" applyAlignment="1">
      <alignment vertical="center" wrapText="1"/>
    </xf>
    <xf numFmtId="0" fontId="25" fillId="3" borderId="11" xfId="0" applyFont="1" applyFill="1" applyBorder="1" applyAlignment="1">
      <alignment horizontal="center" vertical="center"/>
    </xf>
    <xf numFmtId="42" fontId="25" fillId="3" borderId="11" xfId="6" applyFont="1" applyFill="1" applyBorder="1" applyAlignment="1">
      <alignment horizontal="center" vertical="center"/>
    </xf>
    <xf numFmtId="9" fontId="25" fillId="3" borderId="11" xfId="5" applyFont="1" applyFill="1" applyBorder="1" applyAlignment="1">
      <alignment horizontal="center" vertical="center"/>
    </xf>
    <xf numFmtId="1" fontId="25" fillId="3" borderId="11" xfId="5" applyNumberFormat="1" applyFont="1" applyFill="1" applyBorder="1" applyAlignment="1">
      <alignment horizontal="center" vertical="center"/>
    </xf>
    <xf numFmtId="42" fontId="25" fillId="3" borderId="12" xfId="0" applyNumberFormat="1" applyFont="1" applyFill="1" applyBorder="1" applyAlignment="1">
      <alignment horizontal="center" vertical="center"/>
    </xf>
    <xf numFmtId="0" fontId="25" fillId="3" borderId="13" xfId="0" applyFont="1" applyFill="1" applyBorder="1" applyAlignment="1">
      <alignment vertical="center" wrapText="1"/>
    </xf>
    <xf numFmtId="42" fontId="25" fillId="3" borderId="0" xfId="6" applyFont="1" applyFill="1" applyBorder="1" applyAlignment="1">
      <alignment horizontal="center" vertical="center"/>
    </xf>
    <xf numFmtId="9" fontId="25" fillId="3" borderId="0" xfId="5" applyFont="1" applyFill="1" applyBorder="1" applyAlignment="1">
      <alignment horizontal="center" vertical="center"/>
    </xf>
    <xf numFmtId="1" fontId="25" fillId="3" borderId="0" xfId="5" applyNumberFormat="1" applyFont="1" applyFill="1" applyBorder="1" applyAlignment="1">
      <alignment horizontal="center" vertical="center"/>
    </xf>
    <xf numFmtId="42" fontId="25" fillId="3" borderId="14" xfId="0" applyNumberFormat="1" applyFont="1" applyFill="1" applyBorder="1" applyAlignment="1">
      <alignment horizontal="center" vertical="center"/>
    </xf>
    <xf numFmtId="42" fontId="17" fillId="3" borderId="0" xfId="0" applyNumberFormat="1" applyFont="1" applyFill="1"/>
    <xf numFmtId="42" fontId="25" fillId="3" borderId="0" xfId="6" applyFont="1" applyFill="1" applyBorder="1" applyAlignment="1">
      <alignment horizontal="center" vertical="center" wrapText="1"/>
    </xf>
    <xf numFmtId="9" fontId="25" fillId="3" borderId="0" xfId="5" applyFont="1" applyFill="1" applyBorder="1" applyAlignment="1">
      <alignment horizontal="center" vertical="center" wrapText="1"/>
    </xf>
    <xf numFmtId="1" fontId="25" fillId="3" borderId="0" xfId="5" applyNumberFormat="1" applyFont="1" applyFill="1" applyBorder="1" applyAlignment="1">
      <alignment horizontal="center" vertical="center" wrapText="1"/>
    </xf>
    <xf numFmtId="0" fontId="25" fillId="3" borderId="15" xfId="0" applyFont="1" applyFill="1" applyBorder="1" applyAlignment="1">
      <alignment vertical="center" wrapText="1"/>
    </xf>
    <xf numFmtId="0" fontId="26" fillId="3" borderId="16" xfId="0" applyFont="1" applyFill="1" applyBorder="1" applyAlignment="1">
      <alignment horizontal="center" vertical="center" wrapText="1"/>
    </xf>
    <xf numFmtId="42" fontId="25" fillId="3" borderId="16" xfId="6" applyFont="1" applyFill="1" applyBorder="1" applyAlignment="1">
      <alignment horizontal="center" vertical="center" wrapText="1"/>
    </xf>
    <xf numFmtId="9" fontId="25" fillId="3" borderId="16" xfId="5" applyFont="1" applyFill="1" applyBorder="1" applyAlignment="1">
      <alignment horizontal="center" vertical="center" wrapText="1"/>
    </xf>
    <xf numFmtId="1" fontId="25" fillId="3" borderId="16" xfId="5" applyNumberFormat="1" applyFont="1" applyFill="1" applyBorder="1" applyAlignment="1">
      <alignment horizontal="center" vertical="center" wrapText="1"/>
    </xf>
    <xf numFmtId="42" fontId="25" fillId="3" borderId="16" xfId="6" applyFont="1" applyFill="1" applyBorder="1" applyAlignment="1">
      <alignment horizontal="center" vertical="center"/>
    </xf>
    <xf numFmtId="42" fontId="25" fillId="3" borderId="17" xfId="0" applyNumberFormat="1" applyFont="1" applyFill="1" applyBorder="1" applyAlignment="1">
      <alignment horizontal="center" vertical="center"/>
    </xf>
    <xf numFmtId="0" fontId="17" fillId="0" borderId="0" xfId="0" applyFont="1" applyAlignment="1">
      <alignment horizontal="center" vertical="center"/>
    </xf>
    <xf numFmtId="42" fontId="27" fillId="0" borderId="0" xfId="0" applyNumberFormat="1" applyFont="1"/>
    <xf numFmtId="0" fontId="17" fillId="0" borderId="0" xfId="0" applyFont="1" applyAlignment="1">
      <alignment vertical="center"/>
    </xf>
    <xf numFmtId="0" fontId="22" fillId="8" borderId="2" xfId="0" applyFont="1" applyFill="1" applyBorder="1" applyAlignment="1">
      <alignment horizontal="center" vertical="center"/>
    </xf>
    <xf numFmtId="42" fontId="22" fillId="8" borderId="2" xfId="6" applyFont="1" applyFill="1" applyBorder="1" applyAlignment="1">
      <alignment horizontal="center" vertical="center" wrapText="1"/>
    </xf>
    <xf numFmtId="0" fontId="22" fillId="8" borderId="2" xfId="0" applyFont="1" applyFill="1" applyBorder="1" applyAlignment="1">
      <alignment horizontal="center" vertical="center" wrapText="1"/>
    </xf>
    <xf numFmtId="0" fontId="28" fillId="0" borderId="0" xfId="0" applyFont="1"/>
    <xf numFmtId="0" fontId="17" fillId="0" borderId="2" xfId="0" applyFont="1" applyBorder="1"/>
    <xf numFmtId="42" fontId="17" fillId="0" borderId="2" xfId="6" applyFont="1" applyBorder="1" applyAlignment="1">
      <alignment horizontal="center" wrapText="1"/>
    </xf>
    <xf numFmtId="42" fontId="17" fillId="0" borderId="0" xfId="6" applyFont="1" applyAlignment="1">
      <alignment horizontal="center" wrapText="1"/>
    </xf>
    <xf numFmtId="37" fontId="30" fillId="9" borderId="2" xfId="7" applyNumberFormat="1" applyFont="1" applyFill="1" applyBorder="1" applyAlignment="1">
      <alignment horizontal="center"/>
    </xf>
    <xf numFmtId="39" fontId="30" fillId="9" borderId="2" xfId="7" applyNumberFormat="1" applyFont="1" applyFill="1" applyBorder="1" applyAlignment="1">
      <alignment horizontal="centerContinuous"/>
    </xf>
    <xf numFmtId="0" fontId="30" fillId="9" borderId="2" xfId="7" applyFont="1" applyFill="1" applyBorder="1" applyAlignment="1">
      <alignment horizontal="centerContinuous"/>
    </xf>
    <xf numFmtId="0" fontId="30" fillId="9" borderId="2" xfId="7" applyFont="1" applyFill="1" applyBorder="1" applyAlignment="1">
      <alignment horizontal="center" vertical="center" wrapText="1"/>
    </xf>
    <xf numFmtId="168" fontId="30" fillId="3" borderId="2" xfId="7" applyNumberFormat="1" applyFont="1" applyFill="1" applyBorder="1"/>
    <xf numFmtId="37" fontId="3" fillId="3" borderId="2" xfId="0" applyNumberFormat="1" applyFont="1" applyFill="1" applyBorder="1" applyAlignment="1">
      <alignment horizontal="center" vertical="center"/>
    </xf>
    <xf numFmtId="37" fontId="3" fillId="3" borderId="2" xfId="7" applyNumberFormat="1" applyFill="1" applyBorder="1" applyAlignment="1">
      <alignment horizontal="center" vertical="center"/>
    </xf>
    <xf numFmtId="37" fontId="0" fillId="0" borderId="2" xfId="0" applyNumberFormat="1" applyBorder="1" applyAlignment="1">
      <alignment horizontal="center" vertical="center"/>
    </xf>
    <xf numFmtId="168" fontId="30" fillId="3" borderId="2" xfId="7" applyNumberFormat="1" applyFont="1" applyFill="1" applyBorder="1" applyAlignment="1">
      <alignment vertical="center"/>
    </xf>
    <xf numFmtId="0" fontId="0" fillId="0" borderId="0" xfId="0" applyAlignment="1">
      <alignment vertical="center"/>
    </xf>
    <xf numFmtId="0" fontId="3" fillId="0" borderId="0" xfId="0" applyFont="1" applyAlignment="1">
      <alignment horizontal="center"/>
    </xf>
    <xf numFmtId="0" fontId="22" fillId="0" borderId="48" xfId="0" applyFont="1" applyBorder="1" applyAlignment="1">
      <alignment horizontal="center" vertical="center" wrapText="1"/>
    </xf>
    <xf numFmtId="0" fontId="22" fillId="0" borderId="49" xfId="0" applyFont="1" applyBorder="1" applyAlignment="1">
      <alignment horizontal="center" vertical="center" wrapText="1"/>
    </xf>
    <xf numFmtId="0" fontId="22" fillId="8" borderId="49" xfId="0" applyFont="1" applyFill="1" applyBorder="1" applyAlignment="1">
      <alignment horizontal="center" vertical="center" wrapText="1"/>
    </xf>
    <xf numFmtId="0" fontId="22" fillId="8" borderId="50" xfId="0" applyFont="1" applyFill="1" applyBorder="1" applyAlignment="1">
      <alignment horizontal="center" vertical="center" wrapText="1"/>
    </xf>
    <xf numFmtId="166" fontId="17" fillId="8" borderId="22" xfId="0" applyNumberFormat="1" applyFont="1" applyFill="1" applyBorder="1" applyAlignment="1">
      <alignment vertical="center"/>
    </xf>
    <xf numFmtId="166" fontId="17" fillId="8" borderId="25" xfId="0" applyNumberFormat="1" applyFont="1" applyFill="1" applyBorder="1" applyAlignment="1">
      <alignment vertical="center"/>
    </xf>
    <xf numFmtId="0" fontId="24" fillId="3" borderId="48" xfId="0" applyFont="1" applyFill="1" applyBorder="1" applyAlignment="1">
      <alignment horizontal="center" vertical="center" wrapText="1"/>
    </xf>
    <xf numFmtId="0" fontId="24" fillId="3" borderId="49" xfId="0" applyFont="1" applyFill="1" applyBorder="1" applyAlignment="1">
      <alignment horizontal="center" vertical="center" wrapText="1"/>
    </xf>
    <xf numFmtId="0" fontId="24" fillId="0" borderId="49" xfId="0" applyFont="1" applyBorder="1" applyAlignment="1">
      <alignment horizontal="center" vertical="center" wrapText="1"/>
    </xf>
    <xf numFmtId="0" fontId="24" fillId="0" borderId="51" xfId="0" applyFont="1" applyBorder="1" applyAlignment="1">
      <alignment horizontal="center" vertical="center" wrapText="1"/>
    </xf>
    <xf numFmtId="0" fontId="24" fillId="0" borderId="50" xfId="0" applyFont="1" applyBorder="1" applyAlignment="1">
      <alignment horizontal="center" vertical="center" wrapText="1"/>
    </xf>
    <xf numFmtId="0" fontId="25" fillId="3" borderId="0" xfId="0" applyFont="1" applyFill="1" applyAlignment="1">
      <alignment horizontal="center" vertical="center"/>
    </xf>
    <xf numFmtId="0" fontId="25" fillId="3" borderId="0" xfId="0" applyFont="1" applyFill="1" applyAlignment="1">
      <alignment horizontal="center" vertical="center" wrapText="1"/>
    </xf>
    <xf numFmtId="0" fontId="26" fillId="3" borderId="0" xfId="0" applyFont="1" applyFill="1" applyAlignment="1">
      <alignment horizontal="center" vertical="center" wrapText="1"/>
    </xf>
    <xf numFmtId="0" fontId="13" fillId="3" borderId="29" xfId="0" applyFont="1" applyFill="1" applyBorder="1" applyAlignment="1">
      <alignment vertical="center" wrapText="1"/>
    </xf>
    <xf numFmtId="0" fontId="13" fillId="3" borderId="41" xfId="0" applyFont="1" applyFill="1" applyBorder="1" applyAlignment="1">
      <alignment vertical="center" wrapText="1"/>
    </xf>
    <xf numFmtId="0" fontId="13" fillId="3" borderId="43" xfId="0" applyFont="1" applyFill="1" applyBorder="1" applyAlignment="1">
      <alignment vertical="center" wrapText="1"/>
    </xf>
    <xf numFmtId="0" fontId="13" fillId="0" borderId="0" xfId="0" applyFont="1" applyAlignment="1" applyProtection="1">
      <alignment horizontal="center" vertical="center" wrapText="1"/>
      <protection locked="0"/>
    </xf>
    <xf numFmtId="0" fontId="13" fillId="0" borderId="0" xfId="0" applyFont="1" applyProtection="1">
      <protection locked="0"/>
    </xf>
    <xf numFmtId="0" fontId="13" fillId="3" borderId="0" xfId="0" applyFont="1" applyFill="1" applyAlignment="1" applyProtection="1">
      <alignment vertical="center" wrapText="1"/>
      <protection locked="0"/>
    </xf>
    <xf numFmtId="0" fontId="14" fillId="0" borderId="0" xfId="2" applyFont="1" applyAlignment="1" applyProtection="1">
      <alignment horizontal="center" vertical="center"/>
      <protection locked="0"/>
    </xf>
    <xf numFmtId="0" fontId="17" fillId="3" borderId="0" xfId="0" applyFont="1" applyFill="1" applyAlignment="1" applyProtection="1">
      <alignment horizontal="center" vertical="center" wrapText="1"/>
      <protection locked="0"/>
    </xf>
    <xf numFmtId="0" fontId="31" fillId="7" borderId="2" xfId="0" applyFont="1" applyFill="1" applyBorder="1" applyAlignment="1">
      <alignment horizontal="center" vertical="center" wrapText="1"/>
    </xf>
    <xf numFmtId="9" fontId="31" fillId="7" borderId="2" xfId="0" applyNumberFormat="1" applyFont="1" applyFill="1" applyBorder="1" applyAlignment="1">
      <alignment horizontal="center" vertical="center" wrapText="1"/>
    </xf>
    <xf numFmtId="165" fontId="31" fillId="7" borderId="2" xfId="0" applyNumberFormat="1" applyFont="1" applyFill="1" applyBorder="1" applyAlignment="1">
      <alignment horizontal="center" vertical="center" wrapText="1"/>
    </xf>
    <xf numFmtId="0" fontId="31" fillId="5" borderId="2" xfId="0" applyFont="1" applyFill="1" applyBorder="1" applyAlignment="1">
      <alignment horizontal="center" vertical="center" wrapText="1"/>
    </xf>
    <xf numFmtId="0" fontId="32" fillId="5" borderId="2" xfId="0" applyFont="1" applyFill="1" applyBorder="1" applyAlignment="1">
      <alignment horizontal="center" vertical="center" wrapText="1"/>
    </xf>
    <xf numFmtId="0" fontId="33" fillId="5" borderId="2" xfId="0" applyFont="1" applyFill="1" applyBorder="1" applyAlignment="1">
      <alignment horizontal="center" vertical="center" wrapText="1"/>
    </xf>
    <xf numFmtId="0" fontId="34" fillId="3" borderId="0" xfId="0" applyFont="1" applyFill="1" applyAlignment="1">
      <alignment horizontal="center" vertical="center" wrapText="1"/>
    </xf>
    <xf numFmtId="0" fontId="34" fillId="0" borderId="0" xfId="0" applyFont="1" applyAlignment="1" applyProtection="1">
      <alignment horizontal="center" vertical="center" wrapText="1"/>
      <protection locked="0"/>
    </xf>
    <xf numFmtId="0" fontId="35" fillId="0" borderId="0" xfId="0" applyFont="1" applyAlignment="1">
      <alignment horizontal="center" vertical="center" wrapText="1"/>
    </xf>
    <xf numFmtId="171" fontId="35" fillId="0" borderId="0" xfId="5" applyNumberFormat="1" applyFont="1" applyFill="1" applyBorder="1" applyAlignment="1" applyProtection="1">
      <alignment horizontal="center" vertical="center" wrapText="1"/>
    </xf>
    <xf numFmtId="1" fontId="35" fillId="0" borderId="0" xfId="0" applyNumberFormat="1" applyFont="1" applyAlignment="1" applyProtection="1">
      <alignment horizontal="center" vertical="center" wrapText="1"/>
      <protection locked="0"/>
    </xf>
    <xf numFmtId="0" fontId="35" fillId="0" borderId="0" xfId="0" applyFont="1" applyAlignment="1" applyProtection="1">
      <alignment horizontal="center" vertical="center" wrapText="1"/>
      <protection locked="0"/>
    </xf>
    <xf numFmtId="10" fontId="35" fillId="0" borderId="0" xfId="5" applyNumberFormat="1" applyFont="1" applyFill="1" applyBorder="1" applyAlignment="1" applyProtection="1">
      <alignment horizontal="center" vertical="center" wrapText="1"/>
    </xf>
    <xf numFmtId="0" fontId="38" fillId="0" borderId="0" xfId="0" applyFont="1" applyAlignment="1">
      <alignment horizontal="center" vertical="center" wrapText="1"/>
    </xf>
    <xf numFmtId="0" fontId="38" fillId="0" borderId="0" xfId="0" applyFont="1" applyAlignment="1" applyProtection="1">
      <alignment horizontal="center" vertical="center" wrapText="1"/>
      <protection locked="0"/>
    </xf>
    <xf numFmtId="0" fontId="38" fillId="0" borderId="0" xfId="0" applyFont="1" applyProtection="1">
      <protection locked="0"/>
    </xf>
    <xf numFmtId="0" fontId="36" fillId="0" borderId="0" xfId="0" applyFont="1" applyAlignment="1">
      <alignment horizontal="center" vertical="center" wrapText="1"/>
    </xf>
    <xf numFmtId="0" fontId="31" fillId="7" borderId="7" xfId="0" applyFont="1" applyFill="1" applyBorder="1" applyAlignment="1">
      <alignment horizontal="center" vertical="center" wrapText="1"/>
    </xf>
    <xf numFmtId="0" fontId="25" fillId="0" borderId="2" xfId="0" applyFont="1" applyBorder="1" applyAlignment="1">
      <alignment horizontal="justify" vertical="center" wrapText="1"/>
    </xf>
    <xf numFmtId="0" fontId="25" fillId="0" borderId="3" xfId="0" applyFont="1" applyBorder="1" applyAlignment="1">
      <alignment horizontal="center" vertical="center" wrapText="1"/>
    </xf>
    <xf numFmtId="0" fontId="25" fillId="0" borderId="2" xfId="5" applyNumberFormat="1" applyFont="1" applyFill="1" applyBorder="1" applyAlignment="1" applyProtection="1">
      <alignment horizontal="center" vertical="center" wrapText="1"/>
    </xf>
    <xf numFmtId="9" fontId="25" fillId="0" borderId="2" xfId="5" applyFont="1" applyFill="1" applyBorder="1" applyAlignment="1" applyProtection="1">
      <alignment horizontal="center" vertical="center" wrapText="1"/>
    </xf>
    <xf numFmtId="0" fontId="25" fillId="0" borderId="2" xfId="0" applyFont="1" applyBorder="1" applyAlignment="1">
      <alignment horizontal="center" vertical="center" wrapText="1"/>
    </xf>
    <xf numFmtId="14" fontId="25" fillId="0" borderId="2" xfId="0" applyNumberFormat="1" applyFont="1" applyBorder="1" applyAlignment="1">
      <alignment horizontal="center" vertical="center"/>
    </xf>
    <xf numFmtId="169" fontId="25" fillId="0" borderId="2" xfId="0" applyNumberFormat="1" applyFont="1" applyBorder="1" applyAlignment="1">
      <alignment horizontal="center" vertical="center" wrapText="1"/>
    </xf>
    <xf numFmtId="0" fontId="25" fillId="0" borderId="2" xfId="0" applyFont="1" applyBorder="1" applyAlignment="1" applyProtection="1">
      <alignment horizontal="justify" vertical="center" wrapText="1"/>
      <protection locked="0"/>
    </xf>
    <xf numFmtId="170" fontId="25" fillId="0" borderId="2" xfId="0" applyNumberFormat="1" applyFont="1" applyBorder="1" applyAlignment="1" applyProtection="1">
      <alignment horizontal="center" vertical="center" wrapText="1"/>
      <protection locked="0"/>
    </xf>
    <xf numFmtId="10" fontId="26" fillId="10" borderId="2" xfId="0" applyNumberFormat="1" applyFont="1" applyFill="1" applyBorder="1" applyAlignment="1">
      <alignment horizontal="center" vertical="center" wrapText="1"/>
    </xf>
    <xf numFmtId="0" fontId="25" fillId="0" borderId="0" xfId="0" applyFont="1" applyAlignment="1">
      <alignment horizontal="center" vertical="center" wrapText="1"/>
    </xf>
    <xf numFmtId="171" fontId="26" fillId="0" borderId="2" xfId="0" applyNumberFormat="1" applyFont="1" applyBorder="1" applyAlignment="1">
      <alignment horizontal="center" vertical="center" wrapText="1"/>
    </xf>
    <xf numFmtId="10" fontId="21" fillId="12" borderId="2" xfId="0" applyNumberFormat="1" applyFont="1" applyFill="1" applyBorder="1" applyAlignment="1">
      <alignment horizontal="center" vertical="center" wrapText="1"/>
    </xf>
    <xf numFmtId="10" fontId="37" fillId="0" borderId="0" xfId="0" applyNumberFormat="1" applyFont="1" applyAlignment="1">
      <alignment horizontal="center" vertical="center" wrapText="1"/>
    </xf>
    <xf numFmtId="9" fontId="25" fillId="11" borderId="2" xfId="5" applyFont="1" applyFill="1" applyBorder="1" applyAlignment="1" applyProtection="1">
      <alignment horizontal="center" vertical="center" wrapText="1"/>
    </xf>
    <xf numFmtId="9" fontId="25" fillId="0" borderId="2" xfId="5" applyFont="1" applyFill="1" applyBorder="1" applyAlignment="1" applyProtection="1">
      <alignment horizontal="center" vertical="center" wrapText="1"/>
      <protection locked="0"/>
    </xf>
    <xf numFmtId="9" fontId="22" fillId="12" borderId="2" xfId="5" applyFont="1" applyFill="1" applyBorder="1" applyAlignment="1">
      <alignment horizontal="center" vertical="center" wrapText="1"/>
    </xf>
    <xf numFmtId="0" fontId="15" fillId="5" borderId="0" xfId="0" applyFont="1" applyFill="1" applyAlignment="1">
      <alignment horizontal="left" vertical="center" wrapText="1"/>
    </xf>
    <xf numFmtId="0" fontId="1" fillId="0" borderId="0" xfId="8"/>
    <xf numFmtId="0" fontId="39" fillId="13" borderId="2" xfId="8" applyFont="1" applyFill="1" applyBorder="1" applyAlignment="1">
      <alignment horizontal="center" vertical="center" wrapText="1"/>
    </xf>
    <xf numFmtId="49" fontId="1" fillId="0" borderId="21" xfId="8" applyNumberFormat="1" applyBorder="1" applyAlignment="1">
      <alignment horizontal="center" vertical="center"/>
    </xf>
    <xf numFmtId="14" fontId="1" fillId="0" borderId="2" xfId="8" applyNumberFormat="1" applyBorder="1" applyAlignment="1">
      <alignment horizontal="center" vertical="center"/>
    </xf>
    <xf numFmtId="0" fontId="1" fillId="0" borderId="22" xfId="8" applyBorder="1" applyAlignment="1">
      <alignment horizontal="justify" vertical="top" wrapText="1"/>
    </xf>
    <xf numFmtId="0" fontId="13" fillId="14" borderId="2" xfId="0" applyFont="1" applyFill="1" applyBorder="1" applyAlignment="1">
      <alignment horizontal="center" vertical="center" wrapText="1"/>
    </xf>
    <xf numFmtId="0" fontId="15" fillId="5" borderId="2" xfId="0" applyFont="1" applyFill="1" applyBorder="1" applyAlignment="1">
      <alignment horizontal="center" vertical="center" wrapText="1"/>
    </xf>
    <xf numFmtId="9" fontId="40" fillId="3" borderId="2" xfId="0" applyNumberFormat="1" applyFont="1" applyFill="1" applyBorder="1" applyAlignment="1">
      <alignment horizontal="center" vertical="center" wrapText="1"/>
    </xf>
    <xf numFmtId="0" fontId="40" fillId="3" borderId="2" xfId="0" applyFont="1" applyFill="1" applyBorder="1" applyAlignment="1">
      <alignment horizontal="center" vertical="center" wrapText="1"/>
    </xf>
    <xf numFmtId="164" fontId="17" fillId="14" borderId="2" xfId="0" applyNumberFormat="1" applyFont="1" applyFill="1" applyBorder="1" applyAlignment="1">
      <alignment horizontal="center" vertical="center" wrapText="1"/>
    </xf>
    <xf numFmtId="0" fontId="17" fillId="0" borderId="0" xfId="0" applyFont="1" applyAlignment="1">
      <alignment horizontal="center" vertical="center" wrapText="1"/>
    </xf>
    <xf numFmtId="0" fontId="42" fillId="0" borderId="0" xfId="0" applyFont="1" applyAlignment="1">
      <alignment horizontal="center" vertical="center" wrapText="1"/>
    </xf>
    <xf numFmtId="0" fontId="17"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164" fontId="17" fillId="0" borderId="2" xfId="0" applyNumberFormat="1" applyFont="1" applyFill="1" applyBorder="1" applyAlignment="1">
      <alignment horizontal="center" vertical="center" wrapText="1"/>
    </xf>
    <xf numFmtId="164" fontId="5" fillId="0" borderId="2" xfId="0" applyNumberFormat="1" applyFont="1" applyFill="1" applyBorder="1" applyAlignment="1">
      <alignment horizontal="center" vertical="center" wrapText="1"/>
    </xf>
    <xf numFmtId="0" fontId="17" fillId="0" borderId="2" xfId="0" applyFont="1" applyFill="1" applyBorder="1" applyAlignment="1">
      <alignment horizontal="left" vertical="center" wrapText="1"/>
    </xf>
    <xf numFmtId="0" fontId="40" fillId="0" borderId="2" xfId="0" applyFont="1" applyFill="1" applyBorder="1" applyAlignment="1">
      <alignment horizontal="center" vertical="center" wrapText="1"/>
    </xf>
    <xf numFmtId="0" fontId="40" fillId="0" borderId="2" xfId="0" applyFont="1" applyFill="1" applyBorder="1" applyAlignment="1">
      <alignment vertical="center" wrapText="1"/>
    </xf>
    <xf numFmtId="0" fontId="17" fillId="0" borderId="0" xfId="0" applyFont="1" applyFill="1"/>
    <xf numFmtId="0" fontId="13" fillId="0" borderId="2" xfId="0" applyFont="1" applyFill="1" applyBorder="1" applyAlignment="1">
      <alignment horizontal="center" vertical="center" wrapText="1"/>
    </xf>
    <xf numFmtId="0" fontId="17" fillId="0" borderId="2" xfId="0" applyFont="1" applyFill="1" applyBorder="1" applyAlignment="1">
      <alignment horizontal="center"/>
    </xf>
    <xf numFmtId="0" fontId="15" fillId="5" borderId="2" xfId="0" applyFont="1" applyFill="1" applyBorder="1" applyAlignment="1">
      <alignment horizontal="left" vertical="center"/>
    </xf>
    <xf numFmtId="0" fontId="19" fillId="0" borderId="2" xfId="0" applyFont="1" applyBorder="1" applyAlignment="1">
      <alignment horizontal="left" vertical="center"/>
    </xf>
    <xf numFmtId="0" fontId="13" fillId="0" borderId="18" xfId="0" applyFont="1" applyBorder="1" applyAlignment="1">
      <alignment horizontal="left" vertical="center" wrapText="1"/>
    </xf>
    <xf numFmtId="0" fontId="13" fillId="0" borderId="20" xfId="0" applyFont="1" applyBorder="1" applyAlignment="1">
      <alignment horizontal="left" vertical="center" wrapText="1"/>
    </xf>
    <xf numFmtId="0" fontId="13" fillId="0" borderId="21" xfId="0" applyFont="1" applyBorder="1" applyAlignment="1">
      <alignment horizontal="left" vertical="center" wrapText="1"/>
    </xf>
    <xf numFmtId="0" fontId="13" fillId="0" borderId="22" xfId="0" applyFont="1" applyBorder="1" applyAlignment="1">
      <alignment horizontal="left" vertical="center" wrapText="1"/>
    </xf>
    <xf numFmtId="0" fontId="13" fillId="0" borderId="23" xfId="0" applyFont="1" applyBorder="1" applyAlignment="1">
      <alignment horizontal="left" vertical="center" wrapText="1"/>
    </xf>
    <xf numFmtId="0" fontId="13" fillId="0" borderId="25" xfId="0" applyFont="1" applyBorder="1" applyAlignment="1">
      <alignment horizontal="left" vertical="center" wrapText="1"/>
    </xf>
    <xf numFmtId="0" fontId="13" fillId="0" borderId="13" xfId="0" applyFont="1" applyBorder="1" applyAlignment="1">
      <alignment horizontal="center" vertical="center" wrapText="1"/>
    </xf>
    <xf numFmtId="0" fontId="13" fillId="0" borderId="0" xfId="0" applyFont="1" applyAlignment="1">
      <alignment horizontal="center" vertical="center" wrapText="1"/>
    </xf>
    <xf numFmtId="0" fontId="13" fillId="0" borderId="15"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4" fillId="0" borderId="18" xfId="2" applyFont="1" applyBorder="1" applyAlignment="1">
      <alignment horizontal="center" vertical="center"/>
    </xf>
    <xf numFmtId="0" fontId="14" fillId="0" borderId="19" xfId="2" applyFont="1" applyBorder="1" applyAlignment="1">
      <alignment horizontal="center" vertical="center"/>
    </xf>
    <xf numFmtId="0" fontId="14" fillId="0" borderId="26" xfId="2" applyFont="1" applyBorder="1" applyAlignment="1">
      <alignment horizontal="center" vertical="center"/>
    </xf>
    <xf numFmtId="0" fontId="14" fillId="0" borderId="21" xfId="2" applyFont="1" applyBorder="1" applyAlignment="1">
      <alignment horizontal="center" vertical="center"/>
    </xf>
    <xf numFmtId="0" fontId="14" fillId="0" borderId="2" xfId="2" applyFont="1" applyBorder="1" applyAlignment="1">
      <alignment horizontal="center" vertical="center"/>
    </xf>
    <xf numFmtId="0" fontId="14" fillId="0" borderId="5" xfId="2" applyFont="1" applyBorder="1" applyAlignment="1">
      <alignment horizontal="center" vertical="center"/>
    </xf>
    <xf numFmtId="0" fontId="14" fillId="0" borderId="23" xfId="2" applyFont="1" applyBorder="1" applyAlignment="1">
      <alignment horizontal="center" vertical="center"/>
    </xf>
    <xf numFmtId="0" fontId="14" fillId="0" borderId="24" xfId="2" applyFont="1" applyBorder="1" applyAlignment="1">
      <alignment horizontal="center" vertical="center"/>
    </xf>
    <xf numFmtId="0" fontId="14" fillId="0" borderId="27" xfId="2" applyFont="1" applyBorder="1" applyAlignment="1">
      <alignment horizontal="center" vertical="center"/>
    </xf>
    <xf numFmtId="0" fontId="15" fillId="5" borderId="2" xfId="0" applyFont="1" applyFill="1" applyBorder="1" applyAlignment="1">
      <alignment horizontal="left" vertical="center" wrapText="1"/>
    </xf>
    <xf numFmtId="0" fontId="13" fillId="0" borderId="19" xfId="0" applyFont="1" applyBorder="1" applyAlignment="1">
      <alignment horizontal="left" vertical="center" wrapText="1"/>
    </xf>
    <xf numFmtId="0" fontId="13" fillId="0" borderId="31" xfId="0" applyFont="1" applyBorder="1" applyAlignment="1">
      <alignment horizontal="left" vertical="center" wrapText="1"/>
    </xf>
    <xf numFmtId="0" fontId="13" fillId="0" borderId="32" xfId="0" applyFont="1" applyBorder="1" applyAlignment="1">
      <alignment horizontal="left" vertical="center" wrapText="1"/>
    </xf>
    <xf numFmtId="0" fontId="13" fillId="0" borderId="33" xfId="0" applyFont="1" applyBorder="1" applyAlignment="1">
      <alignment horizontal="left" vertical="center" wrapText="1"/>
    </xf>
    <xf numFmtId="0" fontId="13" fillId="0" borderId="2" xfId="0" applyFont="1" applyBorder="1" applyAlignment="1">
      <alignment horizontal="left" vertical="center" wrapText="1"/>
    </xf>
    <xf numFmtId="0" fontId="13" fillId="0" borderId="15" xfId="0" applyFont="1" applyBorder="1" applyAlignment="1">
      <alignment horizontal="left" vertical="center" wrapText="1"/>
    </xf>
    <xf numFmtId="0" fontId="13" fillId="0" borderId="16" xfId="0" applyFont="1" applyBorder="1" applyAlignment="1">
      <alignment horizontal="left" vertical="center" wrapText="1"/>
    </xf>
    <xf numFmtId="0" fontId="13" fillId="0" borderId="17" xfId="0" applyFont="1" applyBorder="1" applyAlignment="1">
      <alignment horizontal="left" vertical="center" wrapText="1"/>
    </xf>
    <xf numFmtId="0" fontId="13" fillId="0" borderId="26" xfId="0" applyFont="1" applyBorder="1" applyAlignment="1">
      <alignment horizontal="left" vertical="center" wrapText="1"/>
    </xf>
    <xf numFmtId="0" fontId="13" fillId="0" borderId="5" xfId="0" applyFont="1" applyBorder="1" applyAlignment="1">
      <alignment horizontal="left" vertical="center" wrapText="1"/>
    </xf>
    <xf numFmtId="0" fontId="13" fillId="3" borderId="44" xfId="0" applyFont="1" applyFill="1" applyBorder="1" applyAlignment="1">
      <alignment horizontal="left" vertical="center" wrapText="1"/>
    </xf>
    <xf numFmtId="0" fontId="13" fillId="3" borderId="9" xfId="0" applyFont="1" applyFill="1" applyBorder="1" applyAlignment="1">
      <alignment horizontal="left" vertical="center" wrapText="1"/>
    </xf>
    <xf numFmtId="0" fontId="13" fillId="3" borderId="45" xfId="0" applyFont="1" applyFill="1" applyBorder="1" applyAlignment="1">
      <alignment horizontal="left" vertical="center" wrapText="1"/>
    </xf>
    <xf numFmtId="0" fontId="13" fillId="3" borderId="46" xfId="0" applyFont="1" applyFill="1" applyBorder="1" applyAlignment="1">
      <alignment horizontal="left" vertical="center" wrapText="1"/>
    </xf>
    <xf numFmtId="0" fontId="13" fillId="3" borderId="32" xfId="0" applyFont="1" applyFill="1" applyBorder="1" applyAlignment="1">
      <alignment horizontal="left" vertical="center" wrapText="1"/>
    </xf>
    <xf numFmtId="0" fontId="13" fillId="3" borderId="47" xfId="0" applyFont="1" applyFill="1" applyBorder="1" applyAlignment="1">
      <alignment horizontal="left" vertical="center" wrapText="1"/>
    </xf>
    <xf numFmtId="0" fontId="13" fillId="3" borderId="44" xfId="0" applyFont="1" applyFill="1" applyBorder="1" applyAlignment="1">
      <alignment horizontal="center" vertical="center" wrapText="1"/>
    </xf>
    <xf numFmtId="0" fontId="13" fillId="3" borderId="9" xfId="0" applyFont="1" applyFill="1" applyBorder="1" applyAlignment="1">
      <alignment horizontal="center" vertical="center" wrapText="1"/>
    </xf>
    <xf numFmtId="0" fontId="13" fillId="3" borderId="45" xfId="0" applyFont="1" applyFill="1" applyBorder="1" applyAlignment="1">
      <alignment horizontal="center" vertical="center" wrapText="1"/>
    </xf>
    <xf numFmtId="0" fontId="13" fillId="3" borderId="46" xfId="0" applyFont="1" applyFill="1" applyBorder="1" applyAlignment="1">
      <alignment horizontal="center" vertical="center" wrapText="1"/>
    </xf>
    <xf numFmtId="0" fontId="13" fillId="3" borderId="32" xfId="0" applyFont="1" applyFill="1" applyBorder="1" applyAlignment="1">
      <alignment horizontal="center" vertical="center" wrapText="1"/>
    </xf>
    <xf numFmtId="0" fontId="13" fillId="3" borderId="47" xfId="0" applyFont="1" applyFill="1" applyBorder="1" applyAlignment="1">
      <alignment horizontal="center" vertical="center" wrapText="1"/>
    </xf>
    <xf numFmtId="0" fontId="13" fillId="0" borderId="27" xfId="0" applyFont="1" applyBorder="1" applyAlignment="1">
      <alignment horizontal="left" vertical="center" wrapText="1"/>
    </xf>
    <xf numFmtId="0" fontId="40" fillId="0" borderId="2" xfId="0" applyFont="1" applyFill="1" applyBorder="1" applyAlignment="1">
      <alignment horizontal="left" vertical="center" wrapText="1"/>
    </xf>
    <xf numFmtId="0" fontId="40" fillId="0" borderId="5" xfId="0" applyFont="1" applyFill="1" applyBorder="1" applyAlignment="1">
      <alignment horizontal="left" vertical="center"/>
    </xf>
    <xf numFmtId="0" fontId="40" fillId="0" borderId="4" xfId="0" applyFont="1" applyFill="1" applyBorder="1" applyAlignment="1">
      <alignment horizontal="left" vertical="center"/>
    </xf>
    <xf numFmtId="0" fontId="40" fillId="0" borderId="3" xfId="0" applyFont="1" applyFill="1" applyBorder="1" applyAlignment="1">
      <alignment horizontal="left" vertical="center"/>
    </xf>
    <xf numFmtId="0" fontId="15" fillId="5" borderId="5" xfId="0" applyFont="1" applyFill="1" applyBorder="1" applyAlignment="1">
      <alignment horizontal="left" vertical="center" wrapText="1"/>
    </xf>
    <xf numFmtId="0" fontId="15" fillId="5" borderId="3" xfId="0" applyFont="1" applyFill="1" applyBorder="1" applyAlignment="1">
      <alignment horizontal="left" vertical="center" wrapText="1"/>
    </xf>
    <xf numFmtId="0" fontId="14" fillId="0" borderId="28" xfId="2" applyFont="1" applyBorder="1" applyAlignment="1">
      <alignment horizontal="center" vertical="center"/>
    </xf>
    <xf numFmtId="0" fontId="14" fillId="0" borderId="30" xfId="2" applyFont="1" applyBorder="1" applyAlignment="1">
      <alignment horizontal="center" vertical="center"/>
    </xf>
    <xf numFmtId="0" fontId="14" fillId="0" borderId="29" xfId="2" applyFont="1" applyBorder="1" applyAlignment="1">
      <alignment horizontal="center" vertical="center"/>
    </xf>
    <xf numFmtId="0" fontId="14" fillId="0" borderId="40" xfId="2" applyFont="1" applyBorder="1" applyAlignment="1">
      <alignment horizontal="center" vertical="center"/>
    </xf>
    <xf numFmtId="0" fontId="14" fillId="0" borderId="4" xfId="2" applyFont="1" applyBorder="1" applyAlignment="1">
      <alignment horizontal="center" vertical="center"/>
    </xf>
    <xf numFmtId="0" fontId="14" fillId="0" borderId="41" xfId="2" applyFont="1" applyBorder="1" applyAlignment="1">
      <alignment horizontal="center" vertical="center"/>
    </xf>
    <xf numFmtId="0" fontId="14" fillId="0" borderId="42" xfId="2" applyFont="1" applyBorder="1" applyAlignment="1">
      <alignment horizontal="center" vertical="center"/>
    </xf>
    <xf numFmtId="0" fontId="14" fillId="0" borderId="34" xfId="2" applyFont="1" applyBorder="1" applyAlignment="1">
      <alignment horizontal="center" vertical="center"/>
    </xf>
    <xf numFmtId="0" fontId="14" fillId="0" borderId="43" xfId="2" applyFont="1" applyBorder="1" applyAlignment="1">
      <alignment horizontal="center" vertical="center"/>
    </xf>
    <xf numFmtId="0" fontId="15" fillId="5" borderId="2"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40" fillId="3" borderId="2" xfId="0" applyFont="1" applyFill="1" applyBorder="1" applyAlignment="1">
      <alignment horizontal="center" vertical="center" wrapText="1"/>
    </xf>
    <xf numFmtId="0" fontId="15" fillId="5" borderId="2" xfId="0" applyFont="1" applyFill="1" applyBorder="1" applyAlignment="1">
      <alignment horizontal="center" vertical="center"/>
    </xf>
    <xf numFmtId="0" fontId="14" fillId="3" borderId="18" xfId="2" applyFont="1" applyFill="1" applyBorder="1" applyAlignment="1">
      <alignment horizontal="center" vertical="center"/>
    </xf>
    <xf numFmtId="0" fontId="14" fillId="3" borderId="19" xfId="2" applyFont="1" applyFill="1" applyBorder="1" applyAlignment="1">
      <alignment horizontal="center" vertical="center"/>
    </xf>
    <xf numFmtId="0" fontId="14" fillId="3" borderId="20" xfId="2" applyFont="1" applyFill="1" applyBorder="1" applyAlignment="1">
      <alignment horizontal="center" vertical="center"/>
    </xf>
    <xf numFmtId="0" fontId="14" fillId="3" borderId="21" xfId="2" applyFont="1" applyFill="1" applyBorder="1" applyAlignment="1">
      <alignment horizontal="center" vertical="center"/>
    </xf>
    <xf numFmtId="0" fontId="14" fillId="3" borderId="2" xfId="2" applyFont="1" applyFill="1" applyBorder="1" applyAlignment="1">
      <alignment horizontal="center" vertical="center"/>
    </xf>
    <xf numFmtId="0" fontId="14" fillId="3" borderId="22" xfId="2" applyFont="1" applyFill="1" applyBorder="1" applyAlignment="1">
      <alignment horizontal="center" vertical="center"/>
    </xf>
    <xf numFmtId="0" fontId="14" fillId="3" borderId="23" xfId="2" applyFont="1" applyFill="1" applyBorder="1" applyAlignment="1">
      <alignment horizontal="center" vertical="center"/>
    </xf>
    <xf numFmtId="0" fontId="14" fillId="3" borderId="24" xfId="2" applyFont="1" applyFill="1" applyBorder="1" applyAlignment="1">
      <alignment horizontal="center" vertical="center"/>
    </xf>
    <xf numFmtId="0" fontId="14" fillId="3" borderId="25" xfId="2" applyFont="1" applyFill="1" applyBorder="1" applyAlignment="1">
      <alignment horizontal="center" vertical="center"/>
    </xf>
    <xf numFmtId="0" fontId="15" fillId="5" borderId="5" xfId="0" applyFont="1" applyFill="1" applyBorder="1" applyAlignment="1">
      <alignment horizontal="center" vertical="center"/>
    </xf>
    <xf numFmtId="0" fontId="15" fillId="5" borderId="4" xfId="0" applyFont="1" applyFill="1" applyBorder="1" applyAlignment="1">
      <alignment horizontal="center" vertical="center"/>
    </xf>
    <xf numFmtId="0" fontId="15" fillId="5" borderId="3" xfId="0" applyFont="1" applyFill="1" applyBorder="1" applyAlignment="1">
      <alignment horizontal="center" vertical="center"/>
    </xf>
    <xf numFmtId="0" fontId="19" fillId="0" borderId="4" xfId="0" applyFont="1" applyBorder="1" applyAlignment="1">
      <alignment horizontal="left" vertical="center"/>
    </xf>
    <xf numFmtId="42" fontId="13" fillId="0" borderId="0" xfId="6" applyFont="1" applyAlignment="1">
      <alignment horizontal="center" vertical="center" wrapText="1"/>
    </xf>
    <xf numFmtId="0" fontId="15" fillId="5" borderId="8" xfId="0" applyFont="1" applyFill="1" applyBorder="1" applyAlignment="1">
      <alignment horizontal="center" vertical="center" wrapText="1"/>
    </xf>
    <xf numFmtId="0" fontId="15" fillId="5" borderId="0" xfId="0" applyFont="1" applyFill="1" applyAlignment="1">
      <alignment horizontal="center" vertical="center" wrapText="1"/>
    </xf>
    <xf numFmtId="0" fontId="15" fillId="5" borderId="8" xfId="0" applyFont="1" applyFill="1" applyBorder="1" applyAlignment="1">
      <alignment horizontal="center" vertical="center"/>
    </xf>
    <xf numFmtId="0" fontId="15" fillId="5" borderId="0" xfId="0" applyFont="1" applyFill="1" applyAlignment="1">
      <alignment horizontal="center" vertical="center"/>
    </xf>
    <xf numFmtId="0" fontId="13" fillId="3" borderId="18" xfId="0" applyFont="1" applyFill="1" applyBorder="1" applyAlignment="1">
      <alignment horizontal="left" vertical="center" wrapText="1"/>
    </xf>
    <xf numFmtId="0" fontId="13" fillId="3" borderId="19" xfId="0" applyFont="1" applyFill="1" applyBorder="1" applyAlignment="1">
      <alignment horizontal="left" vertical="center" wrapText="1"/>
    </xf>
    <xf numFmtId="0" fontId="13" fillId="3" borderId="20" xfId="0" applyFont="1" applyFill="1" applyBorder="1" applyAlignment="1">
      <alignment horizontal="left" vertical="center" wrapText="1"/>
    </xf>
    <xf numFmtId="0" fontId="13" fillId="3" borderId="21" xfId="0" applyFont="1" applyFill="1" applyBorder="1" applyAlignment="1">
      <alignment horizontal="left" vertical="center" wrapText="1"/>
    </xf>
    <xf numFmtId="0" fontId="13" fillId="3" borderId="2" xfId="0" applyFont="1" applyFill="1" applyBorder="1" applyAlignment="1">
      <alignment horizontal="left" vertical="center" wrapText="1"/>
    </xf>
    <xf numFmtId="0" fontId="13" fillId="3" borderId="22" xfId="0" applyFont="1" applyFill="1" applyBorder="1" applyAlignment="1">
      <alignment horizontal="left" vertical="center" wrapText="1"/>
    </xf>
    <xf numFmtId="0" fontId="13" fillId="3" borderId="23" xfId="0" applyFont="1" applyFill="1" applyBorder="1" applyAlignment="1">
      <alignment horizontal="left" vertical="center" wrapText="1"/>
    </xf>
    <xf numFmtId="0" fontId="13" fillId="3" borderId="24" xfId="0" applyFont="1" applyFill="1" applyBorder="1" applyAlignment="1">
      <alignment horizontal="left" vertical="center" wrapText="1"/>
    </xf>
    <xf numFmtId="0" fontId="13" fillId="3" borderId="25" xfId="0" applyFont="1" applyFill="1" applyBorder="1" applyAlignment="1">
      <alignment horizontal="left" vertical="center" wrapText="1"/>
    </xf>
    <xf numFmtId="0" fontId="13" fillId="0" borderId="2" xfId="0" applyFont="1" applyBorder="1" applyAlignment="1">
      <alignment horizontal="left" vertical="center"/>
    </xf>
    <xf numFmtId="0" fontId="14" fillId="3" borderId="28" xfId="2" applyFont="1" applyFill="1" applyBorder="1" applyAlignment="1">
      <alignment horizontal="center" vertical="center"/>
    </xf>
    <xf numFmtId="0" fontId="14" fillId="3" borderId="30" xfId="2" applyFont="1" applyFill="1" applyBorder="1" applyAlignment="1">
      <alignment horizontal="center" vertical="center"/>
    </xf>
    <xf numFmtId="0" fontId="14" fillId="3" borderId="40" xfId="2" applyFont="1" applyFill="1" applyBorder="1" applyAlignment="1">
      <alignment horizontal="center" vertical="center"/>
    </xf>
    <xf numFmtId="0" fontId="14" fillId="3" borderId="4" xfId="2" applyFont="1" applyFill="1" applyBorder="1" applyAlignment="1">
      <alignment horizontal="center" vertical="center"/>
    </xf>
    <xf numFmtId="0" fontId="14" fillId="3" borderId="42" xfId="2" applyFont="1" applyFill="1" applyBorder="1" applyAlignment="1">
      <alignment horizontal="center" vertical="center"/>
    </xf>
    <xf numFmtId="0" fontId="14" fillId="3" borderId="34" xfId="2" applyFont="1" applyFill="1" applyBorder="1" applyAlignment="1">
      <alignment horizontal="center" vertical="center"/>
    </xf>
    <xf numFmtId="0" fontId="6" fillId="5" borderId="2" xfId="0" applyFont="1" applyFill="1" applyBorder="1" applyAlignment="1">
      <alignment horizontal="center" vertical="center"/>
    </xf>
    <xf numFmtId="0" fontId="6" fillId="5" borderId="2" xfId="0" applyFont="1" applyFill="1" applyBorder="1" applyAlignment="1">
      <alignment horizontal="center" vertical="center" wrapText="1"/>
    </xf>
    <xf numFmtId="0" fontId="7" fillId="3" borderId="28" xfId="2" applyFont="1" applyFill="1" applyBorder="1" applyAlignment="1">
      <alignment horizontal="center" vertical="center"/>
    </xf>
    <xf numFmtId="0" fontId="7" fillId="3" borderId="30" xfId="2" applyFont="1" applyFill="1" applyBorder="1" applyAlignment="1">
      <alignment horizontal="center" vertical="center"/>
    </xf>
    <xf numFmtId="0" fontId="5" fillId="3" borderId="18" xfId="0" applyFont="1" applyFill="1" applyBorder="1" applyAlignment="1">
      <alignment horizontal="left" vertical="center" wrapText="1"/>
    </xf>
    <xf numFmtId="0" fontId="5" fillId="3" borderId="20" xfId="0" applyFont="1" applyFill="1" applyBorder="1" applyAlignment="1">
      <alignment horizontal="left" vertical="center" wrapText="1"/>
    </xf>
    <xf numFmtId="0" fontId="7" fillId="3" borderId="40" xfId="2" applyFont="1" applyFill="1" applyBorder="1" applyAlignment="1">
      <alignment horizontal="center" vertical="center"/>
    </xf>
    <xf numFmtId="0" fontId="7" fillId="3" borderId="4" xfId="2" applyFont="1" applyFill="1" applyBorder="1" applyAlignment="1">
      <alignment horizontal="center" vertical="center"/>
    </xf>
    <xf numFmtId="0" fontId="5" fillId="3" borderId="21" xfId="0" applyFont="1" applyFill="1" applyBorder="1" applyAlignment="1">
      <alignment horizontal="left" vertical="center" wrapText="1"/>
    </xf>
    <xf numFmtId="0" fontId="5" fillId="3" borderId="22" xfId="0" applyFont="1" applyFill="1" applyBorder="1" applyAlignment="1">
      <alignment horizontal="left" vertical="center" wrapText="1"/>
    </xf>
    <xf numFmtId="0" fontId="7" fillId="3" borderId="42" xfId="2" applyFont="1" applyFill="1" applyBorder="1" applyAlignment="1">
      <alignment horizontal="center" vertical="center"/>
    </xf>
    <xf numFmtId="0" fontId="7" fillId="3" borderId="34" xfId="2" applyFont="1" applyFill="1" applyBorder="1" applyAlignment="1">
      <alignment horizontal="center" vertical="center"/>
    </xf>
    <xf numFmtId="0" fontId="5" fillId="3" borderId="23" xfId="0" applyFont="1" applyFill="1" applyBorder="1" applyAlignment="1">
      <alignment horizontal="left" vertical="center" wrapText="1"/>
    </xf>
    <xf numFmtId="0" fontId="5" fillId="3" borderId="25" xfId="0" applyFont="1" applyFill="1" applyBorder="1" applyAlignment="1">
      <alignment horizontal="left" vertical="center" wrapText="1"/>
    </xf>
    <xf numFmtId="0" fontId="5" fillId="0" borderId="2" xfId="0" applyFont="1" applyFill="1" applyBorder="1" applyAlignment="1">
      <alignment horizontal="left" vertical="center" wrapText="1"/>
    </xf>
    <xf numFmtId="0" fontId="17" fillId="0" borderId="2" xfId="0" applyFont="1" applyFill="1" applyBorder="1" applyAlignment="1">
      <alignment horizontal="left" vertical="center" wrapText="1"/>
    </xf>
    <xf numFmtId="0" fontId="6" fillId="5" borderId="2" xfId="0" applyFont="1" applyFill="1" applyBorder="1" applyAlignment="1">
      <alignment horizontal="left" vertical="center"/>
    </xf>
    <xf numFmtId="0" fontId="5" fillId="0" borderId="2" xfId="0" applyFont="1" applyBorder="1" applyAlignment="1">
      <alignment horizontal="left" vertical="center"/>
    </xf>
    <xf numFmtId="0" fontId="5" fillId="3" borderId="19" xfId="0" applyFont="1" applyFill="1" applyBorder="1" applyAlignment="1">
      <alignment horizontal="left" vertical="center" wrapText="1"/>
    </xf>
    <xf numFmtId="0" fontId="5" fillId="3" borderId="2" xfId="0" applyFont="1" applyFill="1" applyBorder="1" applyAlignment="1">
      <alignment horizontal="left" vertical="center" wrapText="1"/>
    </xf>
    <xf numFmtId="0" fontId="5" fillId="3" borderId="24" xfId="0" applyFont="1" applyFill="1" applyBorder="1" applyAlignment="1">
      <alignment horizontal="left" vertical="center" wrapText="1"/>
    </xf>
    <xf numFmtId="0" fontId="5" fillId="3" borderId="10"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15"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7" fillId="3" borderId="18" xfId="2" applyFont="1" applyFill="1" applyBorder="1" applyAlignment="1">
      <alignment horizontal="center" vertical="center"/>
    </xf>
    <xf numFmtId="0" fontId="7" fillId="3" borderId="19" xfId="2" applyFont="1" applyFill="1" applyBorder="1" applyAlignment="1">
      <alignment horizontal="center" vertical="center"/>
    </xf>
    <xf numFmtId="0" fontId="7" fillId="3" borderId="20" xfId="2" applyFont="1" applyFill="1" applyBorder="1" applyAlignment="1">
      <alignment horizontal="center" vertical="center"/>
    </xf>
    <xf numFmtId="0" fontId="7" fillId="3" borderId="21" xfId="2" applyFont="1" applyFill="1" applyBorder="1" applyAlignment="1">
      <alignment horizontal="center" vertical="center"/>
    </xf>
    <xf numFmtId="0" fontId="7" fillId="3" borderId="2" xfId="2" applyFont="1" applyFill="1" applyBorder="1" applyAlignment="1">
      <alignment horizontal="center" vertical="center"/>
    </xf>
    <xf numFmtId="0" fontId="7" fillId="3" borderId="22" xfId="2" applyFont="1" applyFill="1" applyBorder="1" applyAlignment="1">
      <alignment horizontal="center" vertical="center"/>
    </xf>
    <xf numFmtId="0" fontId="7" fillId="3" borderId="23" xfId="2" applyFont="1" applyFill="1" applyBorder="1" applyAlignment="1">
      <alignment horizontal="center" vertical="center"/>
    </xf>
    <xf numFmtId="0" fontId="7" fillId="3" borderId="24" xfId="2" applyFont="1" applyFill="1" applyBorder="1" applyAlignment="1">
      <alignment horizontal="center" vertical="center"/>
    </xf>
    <xf numFmtId="0" fontId="7" fillId="3" borderId="25" xfId="2" applyFont="1" applyFill="1" applyBorder="1" applyAlignment="1">
      <alignment horizontal="center" vertical="center"/>
    </xf>
    <xf numFmtId="0" fontId="5" fillId="0" borderId="2" xfId="0" applyFont="1" applyBorder="1" applyAlignment="1">
      <alignment horizontal="left" vertical="center" wrapText="1"/>
    </xf>
    <xf numFmtId="0" fontId="43" fillId="0" borderId="2" xfId="0" applyFont="1" applyBorder="1" applyAlignment="1">
      <alignment horizontal="left" vertical="center" wrapText="1"/>
    </xf>
    <xf numFmtId="0" fontId="14" fillId="3" borderId="4" xfId="2" applyFont="1" applyFill="1" applyBorder="1" applyAlignment="1" applyProtection="1">
      <alignment horizontal="center" vertical="center"/>
      <protection locked="0"/>
    </xf>
    <xf numFmtId="0" fontId="13" fillId="3" borderId="21" xfId="0" applyFont="1" applyFill="1" applyBorder="1" applyAlignment="1" applyProtection="1">
      <alignment horizontal="left" vertical="center" wrapText="1"/>
      <protection locked="0"/>
    </xf>
    <xf numFmtId="0" fontId="13" fillId="3" borderId="22" xfId="0" applyFont="1" applyFill="1" applyBorder="1" applyAlignment="1" applyProtection="1">
      <alignment horizontal="left" vertical="center" wrapText="1"/>
      <protection locked="0"/>
    </xf>
    <xf numFmtId="0" fontId="14" fillId="3" borderId="34" xfId="2" applyFont="1" applyFill="1" applyBorder="1" applyAlignment="1" applyProtection="1">
      <alignment horizontal="center" vertical="center"/>
      <protection locked="0"/>
    </xf>
    <xf numFmtId="0" fontId="13" fillId="3" borderId="23" xfId="0" applyFont="1" applyFill="1" applyBorder="1" applyAlignment="1" applyProtection="1">
      <alignment horizontal="left" vertical="center" wrapText="1"/>
      <protection locked="0"/>
    </xf>
    <xf numFmtId="0" fontId="13" fillId="3" borderId="25" xfId="0" applyFont="1" applyFill="1" applyBorder="1" applyAlignment="1" applyProtection="1">
      <alignment horizontal="left" vertical="center" wrapText="1"/>
      <protection locked="0"/>
    </xf>
    <xf numFmtId="0" fontId="15" fillId="5" borderId="2" xfId="0" applyFont="1" applyFill="1" applyBorder="1" applyAlignment="1" applyProtection="1">
      <alignment horizontal="left" vertical="center"/>
      <protection locked="0"/>
    </xf>
    <xf numFmtId="0" fontId="26" fillId="0" borderId="2" xfId="0" applyFont="1" applyBorder="1" applyAlignment="1" applyProtection="1">
      <alignment horizontal="left" vertical="center"/>
      <protection locked="0"/>
    </xf>
    <xf numFmtId="0" fontId="13" fillId="0" borderId="35" xfId="0" applyFont="1" applyBorder="1" applyAlignment="1" applyProtection="1">
      <alignment horizontal="center" vertical="center" wrapText="1"/>
      <protection locked="0"/>
    </xf>
    <xf numFmtId="0" fontId="13" fillId="0" borderId="36" xfId="0" applyFont="1" applyBorder="1" applyAlignment="1" applyProtection="1">
      <alignment horizontal="center" vertical="center" wrapText="1"/>
      <protection locked="0"/>
    </xf>
    <xf numFmtId="0" fontId="13" fillId="0" borderId="37" xfId="0" applyFont="1" applyBorder="1" applyAlignment="1" applyProtection="1">
      <alignment horizontal="center" vertical="center" wrapText="1"/>
      <protection locked="0"/>
    </xf>
    <xf numFmtId="0" fontId="14" fillId="3" borderId="30" xfId="2" applyFont="1" applyFill="1" applyBorder="1" applyAlignment="1" applyProtection="1">
      <alignment horizontal="center" vertical="center"/>
      <protection locked="0"/>
    </xf>
    <xf numFmtId="0" fontId="13" fillId="3" borderId="28" xfId="0" applyFont="1" applyFill="1" applyBorder="1" applyAlignment="1" applyProtection="1">
      <alignment horizontal="left" vertical="center" wrapText="1"/>
      <protection locked="0"/>
    </xf>
    <xf numFmtId="0" fontId="13" fillId="3" borderId="29" xfId="0" applyFont="1" applyFill="1" applyBorder="1" applyAlignment="1" applyProtection="1">
      <alignment horizontal="left" vertical="center" wrapText="1"/>
      <protection locked="0"/>
    </xf>
    <xf numFmtId="0" fontId="22" fillId="3" borderId="2" xfId="0" applyFont="1" applyFill="1" applyBorder="1" applyAlignment="1" applyProtection="1">
      <alignment horizontal="center"/>
      <protection locked="0"/>
    </xf>
    <xf numFmtId="0" fontId="44" fillId="13" borderId="2" xfId="0" applyFont="1" applyFill="1" applyBorder="1" applyAlignment="1">
      <alignment horizontal="center" vertical="center" wrapText="1"/>
    </xf>
    <xf numFmtId="0" fontId="40" fillId="0" borderId="2" xfId="0" applyFont="1" applyBorder="1" applyAlignment="1">
      <alignment horizontal="left" vertical="center" wrapText="1"/>
    </xf>
    <xf numFmtId="0" fontId="40" fillId="0" borderId="2" xfId="0" applyFont="1" applyFill="1" applyBorder="1" applyAlignment="1">
      <alignment horizontal="center" vertical="center" wrapText="1"/>
    </xf>
    <xf numFmtId="0" fontId="14" fillId="3" borderId="38" xfId="2" applyFont="1" applyFill="1" applyBorder="1" applyAlignment="1">
      <alignment horizontal="center" vertical="center"/>
    </xf>
    <xf numFmtId="0" fontId="14" fillId="3" borderId="3" xfId="2" applyFont="1" applyFill="1" applyBorder="1" applyAlignment="1">
      <alignment horizontal="center" vertical="center"/>
    </xf>
    <xf numFmtId="0" fontId="14" fillId="3" borderId="39" xfId="2" applyFont="1" applyFill="1" applyBorder="1" applyAlignment="1">
      <alignment horizontal="center" vertical="center"/>
    </xf>
    <xf numFmtId="0" fontId="13" fillId="3" borderId="18"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3" borderId="22" xfId="0" applyFont="1" applyFill="1" applyBorder="1" applyAlignment="1">
      <alignment horizontal="center" vertical="center" wrapText="1"/>
    </xf>
    <xf numFmtId="0" fontId="13" fillId="3" borderId="23" xfId="0" applyFont="1" applyFill="1" applyBorder="1" applyAlignment="1">
      <alignment horizontal="center" vertical="center" wrapText="1"/>
    </xf>
    <xf numFmtId="0" fontId="13" fillId="3" borderId="25" xfId="0" applyFont="1" applyFill="1" applyBorder="1" applyAlignment="1">
      <alignment horizontal="center" vertical="center" wrapText="1"/>
    </xf>
    <xf numFmtId="0" fontId="21" fillId="0" borderId="16" xfId="0" applyFont="1" applyBorder="1" applyAlignment="1">
      <alignment horizontal="center"/>
    </xf>
    <xf numFmtId="0" fontId="25" fillId="3" borderId="0" xfId="0" applyFont="1" applyFill="1" applyAlignment="1">
      <alignment horizontal="center" vertical="center"/>
    </xf>
    <xf numFmtId="0" fontId="25" fillId="3" borderId="16" xfId="0" applyFont="1" applyFill="1" applyBorder="1" applyAlignment="1">
      <alignment horizontal="center" vertical="center"/>
    </xf>
    <xf numFmtId="0" fontId="24" fillId="3" borderId="49" xfId="0" applyFont="1" applyFill="1" applyBorder="1" applyAlignment="1">
      <alignment horizontal="center" vertical="center" wrapText="1"/>
    </xf>
    <xf numFmtId="0" fontId="25" fillId="3" borderId="11" xfId="0" applyFont="1" applyFill="1" applyBorder="1" applyAlignment="1">
      <alignment horizontal="center" vertical="center"/>
    </xf>
    <xf numFmtId="0" fontId="23" fillId="3" borderId="0" xfId="0" applyFont="1" applyFill="1" applyAlignment="1">
      <alignment horizontal="center" vertical="center"/>
    </xf>
    <xf numFmtId="0" fontId="29" fillId="0" borderId="32" xfId="0" applyFont="1" applyBorder="1" applyAlignment="1">
      <alignment horizontal="center" vertical="center"/>
    </xf>
    <xf numFmtId="0" fontId="24" fillId="0" borderId="0" xfId="8" applyFont="1" applyAlignment="1">
      <alignment horizontal="center" vertical="center"/>
    </xf>
    <xf numFmtId="0" fontId="1" fillId="0" borderId="0" xfId="8" applyAlignment="1">
      <alignment horizontal="center" vertical="center" wrapText="1"/>
    </xf>
    <xf numFmtId="0" fontId="1" fillId="0" borderId="0" xfId="8" applyAlignment="1">
      <alignment horizontal="center" vertical="center"/>
    </xf>
    <xf numFmtId="0" fontId="45" fillId="13" borderId="0" xfId="0" applyFont="1" applyFill="1" applyAlignment="1">
      <alignment horizontal="center" vertical="center" wrapText="1"/>
    </xf>
    <xf numFmtId="0" fontId="45" fillId="13" borderId="52"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3" fillId="0" borderId="2" xfId="0" applyFont="1" applyFill="1" applyBorder="1" applyAlignment="1">
      <alignment horizontal="left" vertical="center" wrapText="1"/>
    </xf>
    <xf numFmtId="0" fontId="13" fillId="0" borderId="2" xfId="0" applyFont="1" applyFill="1" applyBorder="1" applyAlignment="1">
      <alignment vertical="center" wrapText="1"/>
    </xf>
    <xf numFmtId="0" fontId="13" fillId="0" borderId="2" xfId="0" applyFont="1" applyFill="1" applyBorder="1" applyAlignment="1">
      <alignment horizontal="left" vertical="center" wrapText="1"/>
    </xf>
    <xf numFmtId="0" fontId="11" fillId="0" borderId="2" xfId="4" applyFill="1" applyBorder="1" applyAlignment="1">
      <alignment horizontal="left" vertical="center" wrapText="1"/>
    </xf>
    <xf numFmtId="0" fontId="11" fillId="0" borderId="2" xfId="4" applyFill="1" applyBorder="1" applyAlignment="1">
      <alignment horizontal="center" vertical="center" wrapText="1"/>
    </xf>
    <xf numFmtId="0" fontId="13" fillId="0" borderId="2" xfId="0" applyFont="1" applyFill="1" applyBorder="1" applyAlignment="1">
      <alignment horizontal="center" vertical="center" wrapText="1"/>
    </xf>
  </cellXfs>
  <cellStyles count="9">
    <cellStyle name="Hipervínculo" xfId="4" builtinId="8"/>
    <cellStyle name="Moneda [0]" xfId="6" builtinId="7"/>
    <cellStyle name="Neutral" xfId="1" builtinId="28" customBuiltin="1"/>
    <cellStyle name="Normal" xfId="0" builtinId="0"/>
    <cellStyle name="Normal 2" xfId="2" xr:uid="{00000000-0005-0000-0000-000003000000}"/>
    <cellStyle name="Normal 3" xfId="8" xr:uid="{A319DE6B-53F8-4805-A3C5-B91AC6BC9EB0}"/>
    <cellStyle name="Normal_FORMATO" xfId="7" xr:uid="{049C0594-F937-4AD6-B869-D495AB648695}"/>
    <cellStyle name="Porcentaje" xfId="5" builtinId="5"/>
    <cellStyle name="Total" xfId="3" builtinId="25" customBuiltin="1"/>
  </cellStyles>
  <dxfs count="7">
    <dxf>
      <fill>
        <patternFill>
          <bgColor rgb="FF92D05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colors>
    <mruColors>
      <color rgb="FF962D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openxmlformats.org/officeDocument/2006/relationships/customXml" Target="../customXml/item5.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hyperlink" Target="#Proyecto!A1"/><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134471</xdr:colOff>
      <xdr:row>1</xdr:row>
      <xdr:rowOff>78440</xdr:rowOff>
    </xdr:from>
    <xdr:to>
      <xdr:col>2</xdr:col>
      <xdr:colOff>1647265</xdr:colOff>
      <xdr:row>4</xdr:row>
      <xdr:rowOff>139703</xdr:rowOff>
    </xdr:to>
    <xdr:pic>
      <xdr:nvPicPr>
        <xdr:cNvPr id="2" name="Imagen 1">
          <a:extLst>
            <a:ext uri="{FF2B5EF4-FFF2-40B4-BE49-F238E27FC236}">
              <a16:creationId xmlns:a16="http://schemas.microsoft.com/office/drawing/2014/main" id="{7C98898B-4B9A-7F23-24BA-D1D4BD3937D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896471" y="56029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984249</xdr:colOff>
      <xdr:row>19</xdr:row>
      <xdr:rowOff>2</xdr:rowOff>
    </xdr:from>
    <xdr:to>
      <xdr:col>6</xdr:col>
      <xdr:colOff>402789</xdr:colOff>
      <xdr:row>26</xdr:row>
      <xdr:rowOff>139453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5418666" y="4974169"/>
          <a:ext cx="963706" cy="1176617"/>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179917</xdr:colOff>
      <xdr:row>1</xdr:row>
      <xdr:rowOff>116416</xdr:rowOff>
    </xdr:from>
    <xdr:to>
      <xdr:col>2</xdr:col>
      <xdr:colOff>793750</xdr:colOff>
      <xdr:row>4</xdr:row>
      <xdr:rowOff>80573</xdr:rowOff>
    </xdr:to>
    <xdr:pic>
      <xdr:nvPicPr>
        <xdr:cNvPr id="2" name="Imagen 1">
          <a:extLst>
            <a:ext uri="{FF2B5EF4-FFF2-40B4-BE49-F238E27FC236}">
              <a16:creationId xmlns:a16="http://schemas.microsoft.com/office/drawing/2014/main" id="{DECDAC8E-4F8C-EC5D-5A3C-03A0883FFA2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38667" y="275166"/>
          <a:ext cx="1587500" cy="90607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340048</xdr:colOff>
      <xdr:row>1</xdr:row>
      <xdr:rowOff>43714</xdr:rowOff>
    </xdr:from>
    <xdr:to>
      <xdr:col>21</xdr:col>
      <xdr:colOff>493438</xdr:colOff>
      <xdr:row>4</xdr:row>
      <xdr:rowOff>271054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12024048" y="191881"/>
          <a:ext cx="968307" cy="1169256"/>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105834</xdr:colOff>
      <xdr:row>1</xdr:row>
      <xdr:rowOff>10583</xdr:rowOff>
    </xdr:from>
    <xdr:to>
      <xdr:col>2</xdr:col>
      <xdr:colOff>869079</xdr:colOff>
      <xdr:row>4</xdr:row>
      <xdr:rowOff>60018</xdr:rowOff>
    </xdr:to>
    <xdr:pic>
      <xdr:nvPicPr>
        <xdr:cNvPr id="2" name="Imagen 1">
          <a:extLst>
            <a:ext uri="{FF2B5EF4-FFF2-40B4-BE49-F238E27FC236}">
              <a16:creationId xmlns:a16="http://schemas.microsoft.com/office/drawing/2014/main" id="{0180B343-63A0-4C5B-8A40-2856ED159E08}"/>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264584" y="16933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212912</xdr:colOff>
      <xdr:row>4</xdr:row>
      <xdr:rowOff>235322</xdr:rowOff>
    </xdr:from>
    <xdr:to>
      <xdr:col>14</xdr:col>
      <xdr:colOff>336177</xdr:colOff>
      <xdr:row>9</xdr:row>
      <xdr:rowOff>190500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12147177" y="1322293"/>
          <a:ext cx="963706" cy="1176619"/>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169333</xdr:colOff>
      <xdr:row>1</xdr:row>
      <xdr:rowOff>84666</xdr:rowOff>
    </xdr:from>
    <xdr:to>
      <xdr:col>2</xdr:col>
      <xdr:colOff>932578</xdr:colOff>
      <xdr:row>4</xdr:row>
      <xdr:rowOff>134101</xdr:rowOff>
    </xdr:to>
    <xdr:pic>
      <xdr:nvPicPr>
        <xdr:cNvPr id="2" name="Imagen 1">
          <a:extLst>
            <a:ext uri="{FF2B5EF4-FFF2-40B4-BE49-F238E27FC236}">
              <a16:creationId xmlns:a16="http://schemas.microsoft.com/office/drawing/2014/main" id="{DF6A5D11-0756-47DC-A29F-1C3F27E4FC3F}"/>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28083" y="243416"/>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9</xdr:col>
      <xdr:colOff>48683</xdr:colOff>
      <xdr:row>0</xdr:row>
      <xdr:rowOff>0</xdr:rowOff>
    </xdr:from>
    <xdr:to>
      <xdr:col>14</xdr:col>
      <xdr:colOff>197473</xdr:colOff>
      <xdr:row>4</xdr:row>
      <xdr:rowOff>90769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2039600" y="0"/>
          <a:ext cx="963706" cy="1180852"/>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296333</xdr:colOff>
      <xdr:row>1</xdr:row>
      <xdr:rowOff>148166</xdr:rowOff>
    </xdr:from>
    <xdr:to>
      <xdr:col>1</xdr:col>
      <xdr:colOff>2033245</xdr:colOff>
      <xdr:row>4</xdr:row>
      <xdr:rowOff>197601</xdr:rowOff>
    </xdr:to>
    <xdr:pic>
      <xdr:nvPicPr>
        <xdr:cNvPr id="2" name="Imagen 1">
          <a:extLst>
            <a:ext uri="{FF2B5EF4-FFF2-40B4-BE49-F238E27FC236}">
              <a16:creationId xmlns:a16="http://schemas.microsoft.com/office/drawing/2014/main" id="{1D79904E-A27C-4F86-9955-2562C231492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455083" y="306916"/>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370416</xdr:colOff>
      <xdr:row>1</xdr:row>
      <xdr:rowOff>137583</xdr:rowOff>
    </xdr:from>
    <xdr:to>
      <xdr:col>1</xdr:col>
      <xdr:colOff>2107328</xdr:colOff>
      <xdr:row>4</xdr:row>
      <xdr:rowOff>187018</xdr:rowOff>
    </xdr:to>
    <xdr:pic>
      <xdr:nvPicPr>
        <xdr:cNvPr id="2" name="Imagen 1">
          <a:extLst>
            <a:ext uri="{FF2B5EF4-FFF2-40B4-BE49-F238E27FC236}">
              <a16:creationId xmlns:a16="http://schemas.microsoft.com/office/drawing/2014/main" id="{F955B264-2391-4353-A8D5-13F4182AAEB8}"/>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529166" y="29633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11</xdr:col>
      <xdr:colOff>477308</xdr:colOff>
      <xdr:row>6</xdr:row>
      <xdr:rowOff>29634</xdr:rowOff>
    </xdr:from>
    <xdr:to>
      <xdr:col>11</xdr:col>
      <xdr:colOff>1441014</xdr:colOff>
      <xdr:row>11</xdr:row>
      <xdr:rowOff>92886</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11282891" y="1468967"/>
          <a:ext cx="963706" cy="1185086"/>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317500</xdr:colOff>
      <xdr:row>1</xdr:row>
      <xdr:rowOff>105833</xdr:rowOff>
    </xdr:from>
    <xdr:to>
      <xdr:col>1</xdr:col>
      <xdr:colOff>2054412</xdr:colOff>
      <xdr:row>4</xdr:row>
      <xdr:rowOff>155268</xdr:rowOff>
    </xdr:to>
    <xdr:pic>
      <xdr:nvPicPr>
        <xdr:cNvPr id="2" name="Imagen 1">
          <a:extLst>
            <a:ext uri="{FF2B5EF4-FFF2-40B4-BE49-F238E27FC236}">
              <a16:creationId xmlns:a16="http://schemas.microsoft.com/office/drawing/2014/main" id="{4AA749C3-06F2-4F2D-890B-AD3E915F916F}"/>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476250" y="26458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8</xdr:col>
      <xdr:colOff>179917</xdr:colOff>
      <xdr:row>6</xdr:row>
      <xdr:rowOff>95250</xdr:rowOff>
    </xdr:from>
    <xdr:to>
      <xdr:col>13</xdr:col>
      <xdr:colOff>328707</xdr:colOff>
      <xdr:row>11</xdr:row>
      <xdr:rowOff>23034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11228917" y="1545167"/>
          <a:ext cx="963707" cy="1261284"/>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158750</xdr:colOff>
      <xdr:row>1</xdr:row>
      <xdr:rowOff>42334</xdr:rowOff>
    </xdr:from>
    <xdr:to>
      <xdr:col>1</xdr:col>
      <xdr:colOff>1895662</xdr:colOff>
      <xdr:row>4</xdr:row>
      <xdr:rowOff>91768</xdr:rowOff>
    </xdr:to>
    <xdr:pic>
      <xdr:nvPicPr>
        <xdr:cNvPr id="2" name="Imagen 1">
          <a:extLst>
            <a:ext uri="{FF2B5EF4-FFF2-40B4-BE49-F238E27FC236}">
              <a16:creationId xmlns:a16="http://schemas.microsoft.com/office/drawing/2014/main" id="{A7DD2CF5-3A79-47B5-90D2-24535DBB277E}"/>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17500" y="201084"/>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5</xdr:col>
      <xdr:colOff>529166</xdr:colOff>
      <xdr:row>22</xdr:row>
      <xdr:rowOff>42334</xdr:rowOff>
    </xdr:from>
    <xdr:to>
      <xdr:col>5</xdr:col>
      <xdr:colOff>1492872</xdr:colOff>
      <xdr:row>30</xdr:row>
      <xdr:rowOff>33619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5789083" y="5577417"/>
          <a:ext cx="963706" cy="1176619"/>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582083</xdr:colOff>
      <xdr:row>1</xdr:row>
      <xdr:rowOff>42333</xdr:rowOff>
    </xdr:from>
    <xdr:to>
      <xdr:col>2</xdr:col>
      <xdr:colOff>1345328</xdr:colOff>
      <xdr:row>4</xdr:row>
      <xdr:rowOff>91767</xdr:rowOff>
    </xdr:to>
    <xdr:pic>
      <xdr:nvPicPr>
        <xdr:cNvPr id="2" name="Imagen 1">
          <a:extLst>
            <a:ext uri="{FF2B5EF4-FFF2-40B4-BE49-F238E27FC236}">
              <a16:creationId xmlns:a16="http://schemas.microsoft.com/office/drawing/2014/main" id="{49041E17-4E7A-46E5-A334-2C0A373BE3F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740833" y="20108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709611</xdr:colOff>
      <xdr:row>0</xdr:row>
      <xdr:rowOff>68244</xdr:rowOff>
    </xdr:from>
    <xdr:to>
      <xdr:col>2</xdr:col>
      <xdr:colOff>2845592</xdr:colOff>
      <xdr:row>4</xdr:row>
      <xdr:rowOff>200775</xdr:rowOff>
    </xdr:to>
    <xdr:pic>
      <xdr:nvPicPr>
        <xdr:cNvPr id="2" name="Imagen 1">
          <a:extLst>
            <a:ext uri="{FF2B5EF4-FFF2-40B4-BE49-F238E27FC236}">
              <a16:creationId xmlns:a16="http://schemas.microsoft.com/office/drawing/2014/main" id="{9FADC14F-4C37-4148-9BBB-0C73CFAB94D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031080" y="68244"/>
          <a:ext cx="2135981" cy="1227906"/>
        </a:xfrm>
        <a:prstGeom prst="rect">
          <a:avLst/>
        </a:prstGeom>
        <a:noFill/>
        <a:ln>
          <a:noFill/>
        </a:ln>
        <a:extLst>
          <a:ext uri="{53640926-AAD7-44D8-BBD7-CCE9431645EC}">
            <a14:shadowObscured xmlns:a14="http://schemas.microsoft.com/office/drawing/2010/main"/>
          </a:ext>
        </a:extLst>
      </xdr:spPr>
    </xdr:pic>
    <xdr:clientData/>
  </xdr:twoCellAnchor>
  <xdr:twoCellAnchor>
    <xdr:from>
      <xdr:col>13</xdr:col>
      <xdr:colOff>417398</xdr:colOff>
      <xdr:row>1</xdr:row>
      <xdr:rowOff>30277</xdr:rowOff>
    </xdr:from>
    <xdr:to>
      <xdr:col>15</xdr:col>
      <xdr:colOff>156462</xdr:colOff>
      <xdr:row>5</xdr:row>
      <xdr:rowOff>3344</xdr:rowOff>
    </xdr:to>
    <xdr:sp macro="" textlink="">
      <xdr:nvSpPr>
        <xdr:cNvPr id="5" name="Flecha izquierda 2">
          <a:hlinkClick xmlns:r="http://schemas.openxmlformats.org/officeDocument/2006/relationships" r:id="rId2"/>
          <a:extLst>
            <a:ext uri="{FF2B5EF4-FFF2-40B4-BE49-F238E27FC236}">
              <a16:creationId xmlns:a16="http://schemas.microsoft.com/office/drawing/2014/main" id="{A4CE142F-3673-44CE-BC53-2D219DD13351}"/>
            </a:ext>
          </a:extLst>
        </xdr:cNvPr>
        <xdr:cNvSpPr/>
      </xdr:nvSpPr>
      <xdr:spPr>
        <a:xfrm>
          <a:off x="19562648" y="185058"/>
          <a:ext cx="1167814" cy="1199411"/>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3.vml"/><Relationship Id="rId3" Type="http://schemas.openxmlformats.org/officeDocument/2006/relationships/hyperlink" Target="mailto:LMOsorio@supersociedades.gov.co" TargetMode="External"/><Relationship Id="rId7" Type="http://schemas.openxmlformats.org/officeDocument/2006/relationships/drawing" Target="../drawings/drawing4.xml"/><Relationship Id="rId2" Type="http://schemas.openxmlformats.org/officeDocument/2006/relationships/hyperlink" Target="mailto:JCastaneda@SUPERSOCIEDADES.GOV.CO" TargetMode="External"/><Relationship Id="rId1" Type="http://schemas.openxmlformats.org/officeDocument/2006/relationships/hyperlink" Target="mailto:JohanHA@supersociedades.gov.co" TargetMode="External"/><Relationship Id="rId6" Type="http://schemas.openxmlformats.org/officeDocument/2006/relationships/printerSettings" Target="../printerSettings/printerSettings4.bin"/><Relationship Id="rId5" Type="http://schemas.openxmlformats.org/officeDocument/2006/relationships/hyperlink" Target="mailto:NArangueren@supersociedades.gov.co" TargetMode="External"/><Relationship Id="rId4" Type="http://schemas.openxmlformats.org/officeDocument/2006/relationships/hyperlink" Target="mailto:ATobon@supersociedades.gov.co" TargetMode="External"/><Relationship Id="rId9"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B1:S24"/>
  <sheetViews>
    <sheetView showGridLines="0" zoomScale="90" zoomScaleNormal="90" workbookViewId="0">
      <selection activeCell="I15" sqref="I15"/>
    </sheetView>
  </sheetViews>
  <sheetFormatPr baseColWidth="10" defaultRowHeight="11.25" x14ac:dyDescent="0.15"/>
  <cols>
    <col min="1" max="1" width="11.42578125" style="20"/>
    <col min="2" max="2" width="3.28515625" style="20" customWidth="1"/>
    <col min="3" max="3" width="26.5703125" style="20" bestFit="1" customWidth="1"/>
    <col min="4" max="4" width="3.7109375" style="20" customWidth="1"/>
    <col min="5" max="5" width="26.7109375" style="20" bestFit="1" customWidth="1"/>
    <col min="6" max="6" width="3.7109375" style="20" customWidth="1"/>
    <col min="7" max="7" width="26.85546875" style="20" bestFit="1" customWidth="1"/>
    <col min="8" max="8" width="3.7109375" style="20" customWidth="1"/>
    <col min="9" max="9" width="28.42578125" style="20" customWidth="1"/>
    <col min="10" max="10" width="3.7109375" style="20" customWidth="1"/>
    <col min="11" max="11" width="27" style="20" customWidth="1"/>
    <col min="12" max="12" width="2.7109375" style="20" customWidth="1"/>
    <col min="13" max="14" width="7.7109375" style="20" customWidth="1"/>
    <col min="15" max="16" width="5.7109375" style="20" hidden="1" customWidth="1"/>
    <col min="17" max="17" width="10.7109375" style="20" customWidth="1"/>
    <col min="18" max="18" width="20.7109375" style="20" customWidth="1"/>
    <col min="19" max="19" width="9.140625" style="22" customWidth="1"/>
    <col min="20" max="240" width="9.140625" style="20" customWidth="1"/>
    <col min="241" max="16384" width="11.42578125" style="20"/>
  </cols>
  <sheetData>
    <row r="1" spans="2:19" ht="37.5" customHeight="1" thickBot="1" x14ac:dyDescent="0.2"/>
    <row r="2" spans="2:19" ht="26.25" customHeight="1" x14ac:dyDescent="0.15">
      <c r="B2" s="229"/>
      <c r="C2" s="230"/>
      <c r="D2" s="231" t="s">
        <v>98</v>
      </c>
      <c r="E2" s="232"/>
      <c r="F2" s="232"/>
      <c r="G2" s="232"/>
      <c r="H2" s="232"/>
      <c r="I2" s="232"/>
      <c r="J2" s="233"/>
      <c r="K2" s="219" t="s">
        <v>236</v>
      </c>
      <c r="L2" s="220"/>
    </row>
    <row r="3" spans="2:19" ht="23.25" customHeight="1" x14ac:dyDescent="0.15">
      <c r="B3" s="225"/>
      <c r="C3" s="226"/>
      <c r="D3" s="234" t="s">
        <v>100</v>
      </c>
      <c r="E3" s="235"/>
      <c r="F3" s="235"/>
      <c r="G3" s="235"/>
      <c r="H3" s="235"/>
      <c r="I3" s="235"/>
      <c r="J3" s="236"/>
      <c r="K3" s="221" t="s">
        <v>239</v>
      </c>
      <c r="L3" s="222"/>
    </row>
    <row r="4" spans="2:19" ht="24" customHeight="1" x14ac:dyDescent="0.15">
      <c r="B4" s="225"/>
      <c r="C4" s="226"/>
      <c r="D4" s="234" t="s">
        <v>221</v>
      </c>
      <c r="E4" s="235"/>
      <c r="F4" s="235"/>
      <c r="G4" s="235"/>
      <c r="H4" s="235"/>
      <c r="I4" s="235"/>
      <c r="J4" s="236"/>
      <c r="K4" s="221" t="s">
        <v>101</v>
      </c>
      <c r="L4" s="222"/>
    </row>
    <row r="5" spans="2:19" ht="22.5" customHeight="1" thickBot="1" x14ac:dyDescent="0.2">
      <c r="B5" s="227"/>
      <c r="C5" s="228"/>
      <c r="D5" s="237" t="s">
        <v>220</v>
      </c>
      <c r="E5" s="238"/>
      <c r="F5" s="238"/>
      <c r="G5" s="238"/>
      <c r="H5" s="238"/>
      <c r="I5" s="238"/>
      <c r="J5" s="239"/>
      <c r="K5" s="223" t="s">
        <v>102</v>
      </c>
      <c r="L5" s="224"/>
    </row>
    <row r="6" spans="2:19" ht="5.25" customHeight="1" x14ac:dyDescent="0.15">
      <c r="C6" s="26"/>
      <c r="D6" s="26"/>
      <c r="E6" s="26"/>
      <c r="F6" s="26"/>
      <c r="G6" s="26"/>
      <c r="H6" s="26"/>
      <c r="I6" s="26"/>
    </row>
    <row r="7" spans="2:19" ht="29.25" customHeight="1" x14ac:dyDescent="0.2">
      <c r="C7" s="217" t="s">
        <v>0</v>
      </c>
      <c r="D7" s="217"/>
      <c r="E7" s="218" t="s">
        <v>248</v>
      </c>
      <c r="F7" s="218"/>
      <c r="G7" s="218"/>
      <c r="H7" s="218"/>
      <c r="I7" s="218"/>
      <c r="J7" s="218"/>
      <c r="K7" s="218"/>
      <c r="S7" s="20"/>
    </row>
    <row r="8" spans="2:19" ht="6.75" customHeight="1" x14ac:dyDescent="0.2">
      <c r="C8" s="34"/>
      <c r="D8" s="34"/>
      <c r="E8" s="35"/>
      <c r="F8" s="35"/>
      <c r="G8" s="35"/>
      <c r="H8" s="35"/>
      <c r="I8" s="35"/>
      <c r="S8" s="20"/>
    </row>
    <row r="9" spans="2:19" ht="6.75" customHeight="1" thickBot="1" x14ac:dyDescent="0.25">
      <c r="C9" s="34"/>
      <c r="D9" s="34"/>
      <c r="E9" s="35"/>
      <c r="F9" s="35"/>
      <c r="G9" s="35"/>
      <c r="H9" s="35"/>
      <c r="I9" s="35"/>
      <c r="S9" s="20"/>
    </row>
    <row r="10" spans="2:19" ht="12" thickBot="1" x14ac:dyDescent="0.2">
      <c r="B10" s="38"/>
      <c r="C10" s="39"/>
      <c r="D10" s="39"/>
      <c r="E10" s="39"/>
      <c r="F10" s="39"/>
      <c r="G10" s="39"/>
      <c r="H10" s="39"/>
      <c r="I10" s="39"/>
      <c r="J10" s="39"/>
      <c r="K10" s="39"/>
      <c r="L10" s="40"/>
    </row>
    <row r="11" spans="2:19" ht="39.950000000000003" customHeight="1" thickBot="1" x14ac:dyDescent="0.2">
      <c r="B11" s="41"/>
      <c r="C11" s="48" t="s">
        <v>31</v>
      </c>
      <c r="D11" s="43"/>
      <c r="E11" s="42" t="s">
        <v>32</v>
      </c>
      <c r="F11" s="43"/>
      <c r="G11" s="42" t="s">
        <v>33</v>
      </c>
      <c r="H11" s="43"/>
      <c r="I11" s="48" t="s">
        <v>116</v>
      </c>
      <c r="J11" s="43"/>
      <c r="K11" s="48" t="s">
        <v>37</v>
      </c>
      <c r="L11" s="44"/>
    </row>
    <row r="12" spans="2:19" ht="15" customHeight="1" thickBot="1" x14ac:dyDescent="0.2">
      <c r="B12" s="41"/>
      <c r="C12" s="43"/>
      <c r="D12" s="43"/>
      <c r="E12" s="43"/>
      <c r="F12" s="43"/>
      <c r="G12" s="43"/>
      <c r="H12" s="43"/>
      <c r="I12" s="43"/>
      <c r="J12" s="43"/>
      <c r="K12" s="43"/>
      <c r="L12" s="44"/>
    </row>
    <row r="13" spans="2:19" ht="39.950000000000003" customHeight="1" thickBot="1" x14ac:dyDescent="0.2">
      <c r="B13" s="41"/>
      <c r="C13" s="43"/>
      <c r="D13" s="43"/>
      <c r="E13" s="42" t="s">
        <v>34</v>
      </c>
      <c r="F13" s="43"/>
      <c r="G13" s="42" t="s">
        <v>35</v>
      </c>
      <c r="H13" s="43"/>
      <c r="I13" s="42" t="s">
        <v>117</v>
      </c>
      <c r="J13" s="43"/>
      <c r="K13" s="43"/>
      <c r="L13" s="44"/>
    </row>
    <row r="14" spans="2:19" ht="15" customHeight="1" thickBot="1" x14ac:dyDescent="0.2">
      <c r="B14" s="41"/>
      <c r="C14" s="43"/>
      <c r="D14" s="43"/>
      <c r="E14" s="43"/>
      <c r="F14" s="43"/>
      <c r="G14" s="43"/>
      <c r="H14" s="43"/>
      <c r="I14" s="43"/>
      <c r="J14" s="43"/>
      <c r="K14" s="43"/>
      <c r="L14" s="44"/>
    </row>
    <row r="15" spans="2:19" ht="37.5" customHeight="1" thickBot="1" x14ac:dyDescent="0.2">
      <c r="B15" s="41"/>
      <c r="C15" s="43"/>
      <c r="D15" s="43"/>
      <c r="E15" s="43"/>
      <c r="F15" s="43"/>
      <c r="G15" s="48" t="s">
        <v>118</v>
      </c>
      <c r="H15" s="43"/>
      <c r="I15" s="43"/>
      <c r="J15" s="43"/>
      <c r="K15" s="43"/>
      <c r="L15" s="44"/>
    </row>
    <row r="16" spans="2:19" ht="12" thickBot="1" x14ac:dyDescent="0.2">
      <c r="B16" s="45"/>
      <c r="C16" s="46"/>
      <c r="D16" s="46"/>
      <c r="E16" s="46"/>
      <c r="F16" s="46"/>
      <c r="G16" s="46"/>
      <c r="H16" s="46"/>
      <c r="I16" s="46"/>
      <c r="J16" s="46"/>
      <c r="K16" s="46"/>
      <c r="L16" s="47"/>
    </row>
    <row r="17" ht="37.5" customHeight="1" x14ac:dyDescent="0.15"/>
    <row r="18" ht="37.5" customHeight="1" x14ac:dyDescent="0.15"/>
    <row r="20" ht="37.5" customHeight="1" x14ac:dyDescent="0.15"/>
    <row r="22" ht="37.5" customHeight="1" x14ac:dyDescent="0.15"/>
    <row r="24" ht="37.5" customHeight="1" x14ac:dyDescent="0.15"/>
  </sheetData>
  <mergeCells count="14">
    <mergeCell ref="C7:D7"/>
    <mergeCell ref="E7:K7"/>
    <mergeCell ref="K2:L2"/>
    <mergeCell ref="K3:L3"/>
    <mergeCell ref="K4:L4"/>
    <mergeCell ref="K5:L5"/>
    <mergeCell ref="B3:C3"/>
    <mergeCell ref="B4:C4"/>
    <mergeCell ref="B5:C5"/>
    <mergeCell ref="B2:C2"/>
    <mergeCell ref="D2:J2"/>
    <mergeCell ref="D3:J3"/>
    <mergeCell ref="D4:J4"/>
    <mergeCell ref="D5:J5"/>
  </mergeCells>
  <dataValidations count="1">
    <dataValidation type="whole" allowBlank="1" showInputMessage="1" showErrorMessage="1" sqref="I12 K12 I10 K10 I14 K14 J17:J65493 H17:H65493 I16:I65493 L10:Q65493 K16:K65493" xr:uid="{00000000-0002-0000-0000-000000000000}">
      <formula1>1</formula1>
      <formula2>5</formula2>
    </dataValidation>
  </dataValidations>
  <hyperlinks>
    <hyperlink ref="C11" location="'Justificación - Objetivo'!A1" display="JUSTIFICACIÓN - OBJETIVO" xr:uid="{00000000-0004-0000-0000-000000000000}"/>
    <hyperlink ref="E11" location="Indicadores!Área_de_impresión" display="INDICADORES" xr:uid="{00000000-0004-0000-0000-000001000000}"/>
    <hyperlink ref="K11" location="'Recursos Financieros'!A1" display="RECURSOS FINANCIEROS" xr:uid="{00000000-0004-0000-0000-000002000000}"/>
    <hyperlink ref="G13" location="Alcance!Área_de_impresión" display="ALCANCE" xr:uid="{00000000-0004-0000-0000-000003000000}"/>
    <hyperlink ref="I13" location="'EDT- Actividades'!A1" display="EDT-Actividades" xr:uid="{00000000-0004-0000-0000-000004000000}"/>
    <hyperlink ref="I11" location="'Comunicaciones internas'!A1" display="COMUNICACIONES INTERNAS" xr:uid="{00000000-0004-0000-0000-000005000000}"/>
    <hyperlink ref="G11" location="'Recursos Humanos'!Área_de_impresión" display="RECURSOS HUMANOS" xr:uid="{00000000-0004-0000-0000-000006000000}"/>
    <hyperlink ref="G15" location="'Riesgos-Cronograma'!Área_de_impresión" display="RIESGOS - CRONOGRAMA" xr:uid="{00000000-0004-0000-0000-000007000000}"/>
    <hyperlink ref="E13" location="Requerimientos!Área_de_impresión" display="REQUERIMIENTOS" xr:uid="{00000000-0004-0000-0000-000008000000}"/>
  </hyperlinks>
  <pageMargins left="0.39370078740157483" right="0.39370078740157483" top="0.74803149606299213" bottom="0.74803149606299213" header="0.31496062992125984" footer="0.31496062992125984"/>
  <pageSetup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AE19"/>
  <sheetViews>
    <sheetView showGridLines="0" tabSelected="1" zoomScale="90" zoomScaleNormal="90" workbookViewId="0">
      <selection activeCell="B14" sqref="B14:E14"/>
    </sheetView>
  </sheetViews>
  <sheetFormatPr baseColWidth="10" defaultRowHeight="11.25" x14ac:dyDescent="0.15"/>
  <cols>
    <col min="1" max="1" width="2.42578125" style="20" customWidth="1"/>
    <col min="2" max="2" width="14.5703125" style="20" customWidth="1"/>
    <col min="3" max="3" width="14.140625" style="20" customWidth="1"/>
    <col min="4" max="4" width="18.28515625" style="20" customWidth="1"/>
    <col min="5" max="5" width="17.140625" style="20" customWidth="1"/>
    <col min="6" max="6" width="23.140625" style="20" customWidth="1"/>
    <col min="7" max="8" width="20.28515625" style="20" customWidth="1"/>
    <col min="9" max="10" width="5.7109375" style="20" customWidth="1"/>
    <col min="11" max="11" width="5.7109375" style="20" hidden="1" customWidth="1"/>
    <col min="12" max="12" width="8.7109375" style="20" hidden="1" customWidth="1"/>
    <col min="13" max="13" width="14.5703125" style="20" customWidth="1"/>
    <col min="14" max="14" width="17.7109375" style="20" bestFit="1" customWidth="1"/>
    <col min="15" max="15" width="2.5703125" style="20" customWidth="1"/>
    <col min="16" max="16" width="2.42578125" style="20" customWidth="1"/>
    <col min="17" max="17" width="7.7109375" style="20" customWidth="1"/>
    <col min="18" max="18" width="0.7109375" style="32" customWidth="1"/>
    <col min="19" max="19" width="1" style="20" customWidth="1"/>
    <col min="20" max="20" width="1.5703125" style="20" customWidth="1"/>
    <col min="21" max="21" width="1.140625" style="32" customWidth="1"/>
    <col min="22" max="22" width="20.7109375" style="20" customWidth="1"/>
    <col min="23" max="26" width="7.7109375" style="20" customWidth="1"/>
    <col min="27" max="28" width="5.7109375" style="20" hidden="1" customWidth="1"/>
    <col min="29" max="29" width="10.7109375" style="20" customWidth="1"/>
    <col min="30" max="30" width="20.7109375" style="20" customWidth="1"/>
    <col min="31" max="31" width="9.140625" style="22" customWidth="1"/>
    <col min="32" max="252" width="9.140625" style="20" customWidth="1"/>
    <col min="253" max="16384" width="11.42578125" style="20"/>
  </cols>
  <sheetData>
    <row r="1" spans="2:31" ht="12" thickBot="1" x14ac:dyDescent="0.2"/>
    <row r="2" spans="2:31" ht="26.25" customHeight="1" x14ac:dyDescent="0.15">
      <c r="B2" s="376"/>
      <c r="C2" s="377"/>
      <c r="D2" s="373" t="s">
        <v>98</v>
      </c>
      <c r="E2" s="284"/>
      <c r="F2" s="284"/>
      <c r="G2" s="284"/>
      <c r="H2" s="284"/>
      <c r="I2" s="284"/>
      <c r="J2" s="284"/>
      <c r="K2" s="61"/>
      <c r="L2" s="61"/>
      <c r="M2" s="301" t="str">
        <f>Proyecto!K2</f>
        <v>Codigo: GEI-FM-011</v>
      </c>
      <c r="N2" s="302"/>
      <c r="O2" s="302"/>
      <c r="P2" s="303"/>
      <c r="S2" s="32"/>
      <c r="T2" s="32" t="s">
        <v>108</v>
      </c>
      <c r="U2" s="33"/>
    </row>
    <row r="3" spans="2:31" ht="23.25" customHeight="1" x14ac:dyDescent="0.15">
      <c r="B3" s="378"/>
      <c r="C3" s="379"/>
      <c r="D3" s="374" t="s">
        <v>100</v>
      </c>
      <c r="E3" s="287"/>
      <c r="F3" s="287"/>
      <c r="G3" s="287"/>
      <c r="H3" s="287"/>
      <c r="I3" s="287"/>
      <c r="J3" s="287"/>
      <c r="K3" s="62"/>
      <c r="L3" s="62"/>
      <c r="M3" s="304" t="str">
        <f>Proyecto!K3</f>
        <v>Fecha: 08 de mayo de 2025</v>
      </c>
      <c r="N3" s="305"/>
      <c r="O3" s="305"/>
      <c r="P3" s="306"/>
      <c r="S3" s="32"/>
      <c r="T3" s="32" t="s">
        <v>109</v>
      </c>
      <c r="U3" s="33"/>
    </row>
    <row r="4" spans="2:31" ht="24" customHeight="1" x14ac:dyDescent="0.15">
      <c r="B4" s="378"/>
      <c r="C4" s="379"/>
      <c r="D4" s="374" t="s">
        <v>221</v>
      </c>
      <c r="E4" s="287"/>
      <c r="F4" s="287"/>
      <c r="G4" s="287"/>
      <c r="H4" s="287"/>
      <c r="I4" s="287"/>
      <c r="J4" s="287"/>
      <c r="K4" s="62"/>
      <c r="L4" s="62"/>
      <c r="M4" s="304" t="str">
        <f>Proyecto!K4</f>
        <v>Version 001</v>
      </c>
      <c r="N4" s="305"/>
      <c r="O4" s="305"/>
      <c r="P4" s="306"/>
      <c r="T4" s="32" t="s">
        <v>110</v>
      </c>
      <c r="U4" s="33"/>
    </row>
    <row r="5" spans="2:31" ht="22.5" customHeight="1" thickBot="1" x14ac:dyDescent="0.2">
      <c r="B5" s="380"/>
      <c r="C5" s="381"/>
      <c r="D5" s="375" t="s">
        <v>220</v>
      </c>
      <c r="E5" s="290"/>
      <c r="F5" s="290"/>
      <c r="G5" s="290"/>
      <c r="H5" s="290"/>
      <c r="I5" s="290"/>
      <c r="J5" s="290"/>
      <c r="K5" s="63"/>
      <c r="L5" s="63"/>
      <c r="M5" s="307" t="s">
        <v>126</v>
      </c>
      <c r="N5" s="308"/>
      <c r="O5" s="308"/>
      <c r="P5" s="309"/>
      <c r="T5" s="32" t="s">
        <v>111</v>
      </c>
    </row>
    <row r="6" spans="2:31" ht="5.25" customHeight="1" x14ac:dyDescent="0.15">
      <c r="B6" s="26"/>
      <c r="C6" s="26"/>
      <c r="D6" s="26"/>
      <c r="E6" s="26"/>
      <c r="F6" s="26"/>
      <c r="G6" s="26"/>
      <c r="H6" s="26"/>
      <c r="I6" s="26"/>
      <c r="J6" s="26"/>
      <c r="K6" s="26"/>
      <c r="L6" s="26"/>
      <c r="M6" s="26"/>
      <c r="N6" s="26"/>
      <c r="O6" s="26"/>
      <c r="P6" s="26"/>
      <c r="T6" s="32"/>
    </row>
    <row r="7" spans="2:31" ht="29.25" customHeight="1" x14ac:dyDescent="0.2">
      <c r="B7" s="217" t="s">
        <v>0</v>
      </c>
      <c r="C7" s="217"/>
      <c r="D7" s="218" t="str">
        <f>Proyecto!$E$7</f>
        <v>Dinamización del conocimiento y la innovación 2026</v>
      </c>
      <c r="E7" s="218"/>
      <c r="F7" s="218"/>
      <c r="G7" s="218"/>
      <c r="H7" s="218"/>
      <c r="I7" s="218"/>
      <c r="J7" s="218"/>
      <c r="K7" s="218"/>
      <c r="L7" s="218"/>
      <c r="M7" s="218"/>
      <c r="N7" s="218"/>
      <c r="O7" s="218"/>
      <c r="P7" s="218"/>
      <c r="AE7" s="20"/>
    </row>
    <row r="8" spans="2:31" ht="6.75" customHeight="1" x14ac:dyDescent="0.2">
      <c r="B8" s="34"/>
      <c r="C8" s="34"/>
      <c r="D8" s="35"/>
      <c r="E8" s="35"/>
      <c r="F8" s="35"/>
      <c r="G8" s="35"/>
      <c r="H8" s="35"/>
      <c r="I8" s="35"/>
      <c r="J8" s="35"/>
      <c r="K8" s="35"/>
      <c r="L8" s="35"/>
      <c r="M8" s="35"/>
      <c r="N8" s="35"/>
      <c r="O8" s="35"/>
      <c r="P8" s="35"/>
      <c r="AE8" s="20"/>
    </row>
    <row r="10" spans="2:31" ht="21.95" customHeight="1" x14ac:dyDescent="0.15">
      <c r="B10" s="282" t="s">
        <v>20</v>
      </c>
      <c r="C10" s="282"/>
      <c r="D10" s="282"/>
      <c r="E10" s="282"/>
      <c r="F10" s="282"/>
      <c r="G10" s="282"/>
      <c r="H10" s="282"/>
      <c r="I10" s="282"/>
      <c r="J10" s="282"/>
      <c r="K10" s="282"/>
      <c r="L10" s="282"/>
      <c r="M10" s="282"/>
      <c r="N10" s="282"/>
      <c r="O10" s="282"/>
      <c r="P10" s="282"/>
    </row>
    <row r="11" spans="2:31" ht="21.95" customHeight="1" x14ac:dyDescent="0.15">
      <c r="B11" s="279" t="s">
        <v>104</v>
      </c>
      <c r="C11" s="279"/>
      <c r="D11" s="279"/>
      <c r="E11" s="279"/>
      <c r="F11" s="30" t="s">
        <v>105</v>
      </c>
      <c r="G11" s="279" t="s">
        <v>106</v>
      </c>
      <c r="H11" s="279"/>
      <c r="I11" s="279"/>
      <c r="J11" s="279"/>
      <c r="K11" s="64"/>
      <c r="L11" s="64"/>
      <c r="M11" s="279" t="s">
        <v>107</v>
      </c>
      <c r="N11" s="279"/>
      <c r="O11" s="279"/>
      <c r="P11" s="279"/>
    </row>
    <row r="12" spans="2:31" ht="42" customHeight="1" x14ac:dyDescent="0.15">
      <c r="B12" s="264" t="s">
        <v>303</v>
      </c>
      <c r="C12" s="264"/>
      <c r="D12" s="264"/>
      <c r="E12" s="264"/>
      <c r="F12" s="212" t="s">
        <v>109</v>
      </c>
      <c r="G12" s="372" t="s">
        <v>307</v>
      </c>
      <c r="H12" s="372"/>
      <c r="I12" s="372"/>
      <c r="J12" s="372"/>
      <c r="K12" s="213"/>
      <c r="L12" s="213"/>
      <c r="M12" s="372" t="s">
        <v>311</v>
      </c>
      <c r="N12" s="372"/>
      <c r="O12" s="372"/>
      <c r="P12" s="372"/>
    </row>
    <row r="13" spans="2:31" ht="53.25" customHeight="1" x14ac:dyDescent="0.15">
      <c r="B13" s="264" t="s">
        <v>304</v>
      </c>
      <c r="C13" s="264"/>
      <c r="D13" s="264"/>
      <c r="E13" s="264"/>
      <c r="F13" s="212" t="s">
        <v>110</v>
      </c>
      <c r="G13" s="372" t="s">
        <v>308</v>
      </c>
      <c r="H13" s="372"/>
      <c r="I13" s="372"/>
      <c r="J13" s="372"/>
      <c r="K13" s="213"/>
      <c r="L13" s="213"/>
      <c r="M13" s="372" t="s">
        <v>311</v>
      </c>
      <c r="N13" s="372"/>
      <c r="O13" s="372"/>
      <c r="P13" s="372"/>
    </row>
    <row r="14" spans="2:31" ht="32.25" customHeight="1" x14ac:dyDescent="0.15">
      <c r="B14" s="264" t="s">
        <v>305</v>
      </c>
      <c r="C14" s="264"/>
      <c r="D14" s="264"/>
      <c r="E14" s="264"/>
      <c r="F14" s="212" t="s">
        <v>110</v>
      </c>
      <c r="G14" s="372" t="s">
        <v>309</v>
      </c>
      <c r="H14" s="372"/>
      <c r="I14" s="372"/>
      <c r="J14" s="372"/>
      <c r="K14" s="213"/>
      <c r="L14" s="213"/>
      <c r="M14" s="372" t="s">
        <v>311</v>
      </c>
      <c r="N14" s="372"/>
      <c r="O14" s="372"/>
      <c r="P14" s="372"/>
    </row>
    <row r="15" spans="2:31" ht="30.75" customHeight="1" x14ac:dyDescent="0.15">
      <c r="B15" s="264" t="s">
        <v>306</v>
      </c>
      <c r="C15" s="264"/>
      <c r="D15" s="264"/>
      <c r="E15" s="264"/>
      <c r="F15" s="212" t="s">
        <v>110</v>
      </c>
      <c r="G15" s="372" t="s">
        <v>310</v>
      </c>
      <c r="H15" s="372"/>
      <c r="I15" s="372"/>
      <c r="J15" s="372"/>
      <c r="K15" s="213"/>
      <c r="L15" s="213"/>
      <c r="M15" s="372" t="s">
        <v>311</v>
      </c>
      <c r="N15" s="372"/>
      <c r="O15" s="372"/>
      <c r="P15" s="372"/>
    </row>
    <row r="16" spans="2:31" ht="21.95" customHeight="1" x14ac:dyDescent="0.15">
      <c r="B16" s="264"/>
      <c r="C16" s="264"/>
      <c r="D16" s="264"/>
      <c r="E16" s="264"/>
      <c r="F16" s="212"/>
      <c r="G16" s="372"/>
      <c r="H16" s="372"/>
      <c r="I16" s="372"/>
      <c r="J16" s="372"/>
      <c r="K16" s="213"/>
      <c r="L16" s="213"/>
      <c r="M16" s="372"/>
      <c r="N16" s="372"/>
      <c r="O16" s="372"/>
      <c r="P16" s="372"/>
    </row>
    <row r="18" spans="2:16" ht="12.75" x14ac:dyDescent="0.15">
      <c r="B18" s="370" t="s">
        <v>312</v>
      </c>
      <c r="C18" s="370"/>
      <c r="D18" s="370"/>
      <c r="E18" s="370"/>
      <c r="F18" s="370"/>
      <c r="G18" s="370"/>
      <c r="H18" s="370"/>
      <c r="I18" s="370"/>
      <c r="J18" s="370"/>
      <c r="K18" s="370"/>
      <c r="L18" s="370"/>
      <c r="M18" s="370"/>
      <c r="N18" s="370"/>
      <c r="O18" s="370"/>
      <c r="P18" s="370"/>
    </row>
    <row r="19" spans="2:16" ht="36.75" customHeight="1" x14ac:dyDescent="0.15">
      <c r="B19" s="371" t="s">
        <v>313</v>
      </c>
      <c r="C19" s="371"/>
      <c r="D19" s="371"/>
      <c r="E19" s="371"/>
      <c r="F19" s="371"/>
      <c r="G19" s="371"/>
      <c r="H19" s="371"/>
      <c r="I19" s="371"/>
      <c r="J19" s="371"/>
      <c r="K19" s="371"/>
      <c r="L19" s="371"/>
      <c r="M19" s="371"/>
      <c r="N19" s="371"/>
      <c r="O19" s="371"/>
      <c r="P19" s="371"/>
    </row>
  </sheetData>
  <mergeCells count="32">
    <mergeCell ref="D2:J2"/>
    <mergeCell ref="D3:J3"/>
    <mergeCell ref="D4:J4"/>
    <mergeCell ref="D5:J5"/>
    <mergeCell ref="B10:P10"/>
    <mergeCell ref="B2:C5"/>
    <mergeCell ref="M2:P2"/>
    <mergeCell ref="M3:P3"/>
    <mergeCell ref="M4:P4"/>
    <mergeCell ref="M5:P5"/>
    <mergeCell ref="B7:C7"/>
    <mergeCell ref="D7:P7"/>
    <mergeCell ref="G11:J11"/>
    <mergeCell ref="M11:P11"/>
    <mergeCell ref="B13:E13"/>
    <mergeCell ref="G13:J13"/>
    <mergeCell ref="M13:P13"/>
    <mergeCell ref="B12:E12"/>
    <mergeCell ref="G12:J12"/>
    <mergeCell ref="M12:P12"/>
    <mergeCell ref="B11:E11"/>
    <mergeCell ref="B18:P18"/>
    <mergeCell ref="B19:P19"/>
    <mergeCell ref="B14:E14"/>
    <mergeCell ref="G14:J14"/>
    <mergeCell ref="M14:P14"/>
    <mergeCell ref="B15:E15"/>
    <mergeCell ref="G15:J15"/>
    <mergeCell ref="M15:P15"/>
    <mergeCell ref="B16:E16"/>
    <mergeCell ref="G16:J16"/>
    <mergeCell ref="M16:P16"/>
  </mergeCells>
  <conditionalFormatting sqref="F12:F16">
    <cfRule type="containsText" dxfId="3" priority="1" operator="containsText" text="Extremo">
      <formula>NOT(ISERROR(SEARCH("Extremo",F12)))</formula>
    </cfRule>
    <cfRule type="containsText" dxfId="2" priority="2" operator="containsText" text="Alto">
      <formula>NOT(ISERROR(SEARCH("Alto",F12)))</formula>
    </cfRule>
    <cfRule type="containsText" dxfId="1" priority="3" operator="containsText" text="Medio">
      <formula>NOT(ISERROR(SEARCH("Medio",F12)))</formula>
    </cfRule>
    <cfRule type="containsText" dxfId="0" priority="4" operator="containsText" text="Bajo">
      <formula>NOT(ISERROR(SEARCH("Bajo",F12)))</formula>
    </cfRule>
  </conditionalFormatting>
  <dataValidations count="2">
    <dataValidation type="whole" allowBlank="1" showInputMessage="1" showErrorMessage="1" sqref="O9:P9 O17:P65504 G17:M65504 G9:M9 W9:AC65504 Q9:U65504" xr:uid="{00000000-0002-0000-0900-000000000000}">
      <formula1>1</formula1>
      <formula2>5</formula2>
    </dataValidation>
    <dataValidation type="list" allowBlank="1" showInputMessage="1" showErrorMessage="1" sqref="F12:F16" xr:uid="{00000000-0002-0000-0900-000001000000}">
      <formula1>$T$2:$T$5</formula1>
    </dataValidation>
  </dataValidations>
  <pageMargins left="0.39370078740157483" right="0.39370078740157483" top="0.74803149606299213" bottom="0.74803149606299213" header="0.31496062992125984" footer="0.31496062992125984"/>
  <pageSetup scale="74" fitToHeight="0" orientation="landscape"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D85E3-32AC-4916-8175-FFBBC04E2B8F}">
  <dimension ref="A1:J24"/>
  <sheetViews>
    <sheetView zoomScale="80" zoomScaleNormal="80" workbookViewId="0">
      <selection activeCell="C38" sqref="C38"/>
    </sheetView>
  </sheetViews>
  <sheetFormatPr baseColWidth="10" defaultColWidth="11.140625" defaultRowHeight="12.75" x14ac:dyDescent="0.2"/>
  <cols>
    <col min="1" max="1" width="42.42578125" style="36" customWidth="1"/>
    <col min="2" max="2" width="45.42578125" style="36" customWidth="1"/>
    <col min="3" max="3" width="30" style="36" customWidth="1"/>
    <col min="4" max="4" width="17" style="36" customWidth="1"/>
    <col min="5" max="5" width="15.5703125" style="36" customWidth="1"/>
    <col min="6" max="7" width="29.42578125" style="36" customWidth="1"/>
    <col min="8" max="8" width="27.5703125" style="36" customWidth="1"/>
    <col min="9" max="16384" width="11.140625" style="36"/>
  </cols>
  <sheetData>
    <row r="1" spans="1:10" ht="18.75" thickBot="1" x14ac:dyDescent="0.3">
      <c r="A1" s="382" t="s">
        <v>130</v>
      </c>
      <c r="B1" s="382"/>
      <c r="C1" s="382"/>
      <c r="D1" s="382"/>
      <c r="E1" s="382"/>
      <c r="F1" s="382"/>
      <c r="G1" s="382"/>
      <c r="H1" s="382"/>
    </row>
    <row r="2" spans="1:10" ht="51.75" thickBot="1" x14ac:dyDescent="0.25">
      <c r="A2" s="136" t="s">
        <v>131</v>
      </c>
      <c r="B2" s="137" t="s">
        <v>132</v>
      </c>
      <c r="C2" s="137" t="s">
        <v>133</v>
      </c>
      <c r="D2" s="137" t="s">
        <v>134</v>
      </c>
      <c r="E2" s="137" t="s">
        <v>135</v>
      </c>
      <c r="F2" s="137" t="s">
        <v>136</v>
      </c>
      <c r="G2" s="138" t="s">
        <v>137</v>
      </c>
      <c r="H2" s="139" t="s">
        <v>138</v>
      </c>
    </row>
    <row r="3" spans="1:10" ht="12.75" customHeight="1" x14ac:dyDescent="0.2">
      <c r="A3" s="67"/>
      <c r="B3" s="68"/>
      <c r="C3" s="69" t="e">
        <f>VLOOKUP(B3,'Anexo 4'!B3:I33,8,0)</f>
        <v>#N/A</v>
      </c>
      <c r="D3" s="70"/>
      <c r="E3" s="71"/>
      <c r="F3" s="69" t="e">
        <f>(C3*D3)*E3</f>
        <v>#N/A</v>
      </c>
      <c r="G3" s="72"/>
      <c r="H3" s="73" t="e">
        <f>F3+G3</f>
        <v>#N/A</v>
      </c>
      <c r="J3" s="74"/>
    </row>
    <row r="4" spans="1:10" ht="14.25" customHeight="1" x14ac:dyDescent="0.2">
      <c r="A4" s="75"/>
      <c r="B4" s="76"/>
      <c r="C4" s="79" t="e">
        <f>VLOOKUP(B4,'Anexo 4'!B4:I34,8,0)</f>
        <v>#N/A</v>
      </c>
      <c r="D4" s="77"/>
      <c r="E4" s="78"/>
      <c r="F4" s="79" t="e">
        <f t="shared" ref="F4:F18" si="0">(C4*D4)*E4</f>
        <v>#N/A</v>
      </c>
      <c r="G4" s="80"/>
      <c r="H4" s="140" t="e">
        <f t="shared" ref="H4:H18" si="1">F4+G4</f>
        <v>#N/A</v>
      </c>
    </row>
    <row r="5" spans="1:10" ht="14.25" customHeight="1" x14ac:dyDescent="0.2">
      <c r="A5" s="75"/>
      <c r="B5" s="76"/>
      <c r="C5" s="79" t="e">
        <f>VLOOKUP(B5,'Anexo 4'!B5:I35,8,0)</f>
        <v>#N/A</v>
      </c>
      <c r="D5" s="77"/>
      <c r="E5" s="78"/>
      <c r="F5" s="79" t="e">
        <f t="shared" si="0"/>
        <v>#N/A</v>
      </c>
      <c r="G5" s="80"/>
      <c r="H5" s="140" t="e">
        <f t="shared" si="1"/>
        <v>#N/A</v>
      </c>
    </row>
    <row r="6" spans="1:10" ht="14.25" customHeight="1" x14ac:dyDescent="0.2">
      <c r="A6" s="75"/>
      <c r="B6" s="76"/>
      <c r="C6" s="79" t="e">
        <f>VLOOKUP(B6,'Anexo 4'!B6:I36,8,0)</f>
        <v>#N/A</v>
      </c>
      <c r="D6" s="77"/>
      <c r="E6" s="78"/>
      <c r="F6" s="79" t="e">
        <f t="shared" si="0"/>
        <v>#N/A</v>
      </c>
      <c r="G6" s="80"/>
      <c r="H6" s="140" t="e">
        <f t="shared" si="1"/>
        <v>#N/A</v>
      </c>
    </row>
    <row r="7" spans="1:10" x14ac:dyDescent="0.2">
      <c r="A7" s="75"/>
      <c r="B7" s="76"/>
      <c r="C7" s="79" t="e">
        <f>VLOOKUP(B7,'Anexo 4'!B7:I37,8,0)</f>
        <v>#N/A</v>
      </c>
      <c r="D7" s="77"/>
      <c r="E7" s="78"/>
      <c r="F7" s="79" t="e">
        <f t="shared" si="0"/>
        <v>#N/A</v>
      </c>
      <c r="G7" s="80"/>
      <c r="H7" s="140" t="e">
        <f t="shared" si="1"/>
        <v>#N/A</v>
      </c>
    </row>
    <row r="8" spans="1:10" x14ac:dyDescent="0.2">
      <c r="A8" s="75"/>
      <c r="B8" s="76"/>
      <c r="C8" s="79" t="e">
        <f>VLOOKUP(B8,'Anexo 4'!B8:I38,8,0)</f>
        <v>#N/A</v>
      </c>
      <c r="D8" s="77"/>
      <c r="E8" s="78"/>
      <c r="F8" s="79" t="e">
        <f t="shared" si="0"/>
        <v>#N/A</v>
      </c>
      <c r="G8" s="80"/>
      <c r="H8" s="140" t="e">
        <f t="shared" si="1"/>
        <v>#N/A</v>
      </c>
    </row>
    <row r="9" spans="1:10" x14ac:dyDescent="0.2">
      <c r="A9" s="75"/>
      <c r="B9" s="76"/>
      <c r="C9" s="79" t="e">
        <f>VLOOKUP(B9,'Anexo 4'!B9:I39,8,0)</f>
        <v>#N/A</v>
      </c>
      <c r="D9" s="77"/>
      <c r="E9" s="78"/>
      <c r="F9" s="79" t="e">
        <f t="shared" si="0"/>
        <v>#N/A</v>
      </c>
      <c r="G9" s="80"/>
      <c r="H9" s="140" t="e">
        <f t="shared" si="1"/>
        <v>#N/A</v>
      </c>
    </row>
    <row r="10" spans="1:10" x14ac:dyDescent="0.2">
      <c r="A10" s="75"/>
      <c r="B10" s="76"/>
      <c r="C10" s="79" t="e">
        <f>VLOOKUP(B10,'Anexo 4'!B10:I40,8,0)</f>
        <v>#N/A</v>
      </c>
      <c r="D10" s="77"/>
      <c r="E10" s="78"/>
      <c r="F10" s="79" t="e">
        <f t="shared" si="0"/>
        <v>#N/A</v>
      </c>
      <c r="G10" s="80"/>
      <c r="H10" s="140" t="e">
        <f t="shared" si="1"/>
        <v>#N/A</v>
      </c>
    </row>
    <row r="11" spans="1:10" x14ac:dyDescent="0.2">
      <c r="A11" s="75"/>
      <c r="B11" s="76"/>
      <c r="C11" s="79" t="e">
        <f>VLOOKUP(B11,'Anexo 4'!B11:I41,8,0)</f>
        <v>#N/A</v>
      </c>
      <c r="D11" s="77"/>
      <c r="E11" s="78"/>
      <c r="F11" s="79" t="e">
        <f t="shared" si="0"/>
        <v>#N/A</v>
      </c>
      <c r="G11" s="80"/>
      <c r="H11" s="140" t="e">
        <f t="shared" si="1"/>
        <v>#N/A</v>
      </c>
    </row>
    <row r="12" spans="1:10" x14ac:dyDescent="0.2">
      <c r="A12" s="75"/>
      <c r="B12" s="76"/>
      <c r="C12" s="79" t="e">
        <f>VLOOKUP(B12,'Anexo 4'!B12:I42,8,0)</f>
        <v>#N/A</v>
      </c>
      <c r="D12" s="77"/>
      <c r="E12" s="78"/>
      <c r="F12" s="79" t="e">
        <f t="shared" si="0"/>
        <v>#N/A</v>
      </c>
      <c r="G12" s="80"/>
      <c r="H12" s="140" t="e">
        <f t="shared" si="1"/>
        <v>#N/A</v>
      </c>
    </row>
    <row r="13" spans="1:10" x14ac:dyDescent="0.2">
      <c r="A13" s="75"/>
      <c r="B13" s="76"/>
      <c r="C13" s="79" t="e">
        <f>VLOOKUP(B13,'Anexo 4'!B13:I43,8,0)</f>
        <v>#N/A</v>
      </c>
      <c r="D13" s="77"/>
      <c r="E13" s="78"/>
      <c r="F13" s="79" t="e">
        <f t="shared" si="0"/>
        <v>#N/A</v>
      </c>
      <c r="G13" s="80"/>
      <c r="H13" s="140" t="e">
        <f t="shared" si="1"/>
        <v>#N/A</v>
      </c>
    </row>
    <row r="14" spans="1:10" x14ac:dyDescent="0.2">
      <c r="A14" s="75"/>
      <c r="B14" s="76"/>
      <c r="C14" s="79" t="e">
        <f>VLOOKUP(B14,'Anexo 4'!B14:I44,8,0)</f>
        <v>#N/A</v>
      </c>
      <c r="D14" s="77"/>
      <c r="E14" s="78"/>
      <c r="F14" s="79" t="e">
        <f t="shared" si="0"/>
        <v>#N/A</v>
      </c>
      <c r="G14" s="80"/>
      <c r="H14" s="140" t="e">
        <f t="shared" si="1"/>
        <v>#N/A</v>
      </c>
    </row>
    <row r="15" spans="1:10" x14ac:dyDescent="0.2">
      <c r="A15" s="75"/>
      <c r="B15" s="76"/>
      <c r="C15" s="79" t="e">
        <f>VLOOKUP(B15,'Anexo 4'!B15:I45,8,0)</f>
        <v>#N/A</v>
      </c>
      <c r="D15" s="77"/>
      <c r="E15" s="78"/>
      <c r="F15" s="79" t="e">
        <f t="shared" si="0"/>
        <v>#N/A</v>
      </c>
      <c r="G15" s="80"/>
      <c r="H15" s="140" t="e">
        <f t="shared" si="1"/>
        <v>#N/A</v>
      </c>
    </row>
    <row r="16" spans="1:10" x14ac:dyDescent="0.2">
      <c r="A16" s="75"/>
      <c r="B16" s="76"/>
      <c r="C16" s="79" t="e">
        <f>VLOOKUP(B16,'Anexo 4'!B16:I46,8,0)</f>
        <v>#N/A</v>
      </c>
      <c r="D16" s="77"/>
      <c r="E16" s="78"/>
      <c r="F16" s="79" t="e">
        <f t="shared" si="0"/>
        <v>#N/A</v>
      </c>
      <c r="G16" s="80"/>
      <c r="H16" s="140" t="e">
        <f t="shared" si="1"/>
        <v>#N/A</v>
      </c>
    </row>
    <row r="17" spans="1:8" x14ac:dyDescent="0.2">
      <c r="A17" s="75"/>
      <c r="B17" s="76"/>
      <c r="C17" s="79" t="e">
        <f>VLOOKUP(B17,'Anexo 4'!B17:I47,8,0)</f>
        <v>#N/A</v>
      </c>
      <c r="D17" s="77"/>
      <c r="E17" s="78"/>
      <c r="F17" s="79" t="e">
        <f t="shared" si="0"/>
        <v>#N/A</v>
      </c>
      <c r="G17" s="80"/>
      <c r="H17" s="140" t="e">
        <f t="shared" si="1"/>
        <v>#N/A</v>
      </c>
    </row>
    <row r="18" spans="1:8" ht="13.5" thickBot="1" x14ac:dyDescent="0.25">
      <c r="A18" s="81"/>
      <c r="B18" s="82"/>
      <c r="C18" s="85" t="e">
        <f>VLOOKUP(B18,'Anexo 4'!B18:I48,8,0)</f>
        <v>#N/A</v>
      </c>
      <c r="D18" s="83"/>
      <c r="E18" s="84"/>
      <c r="F18" s="85" t="e">
        <f t="shared" si="0"/>
        <v>#N/A</v>
      </c>
      <c r="G18" s="86"/>
      <c r="H18" s="141" t="e">
        <f t="shared" si="1"/>
        <v>#N/A</v>
      </c>
    </row>
    <row r="19" spans="1:8" ht="18" x14ac:dyDescent="0.2">
      <c r="H19" s="87"/>
    </row>
    <row r="20" spans="1:8" ht="16.5" customHeight="1" x14ac:dyDescent="0.2">
      <c r="D20" s="88"/>
      <c r="E20" s="88"/>
    </row>
    <row r="21" spans="1:8" x14ac:dyDescent="0.2">
      <c r="D21" s="88"/>
    </row>
    <row r="23" spans="1:8" x14ac:dyDescent="0.2">
      <c r="D23" s="88"/>
    </row>
    <row r="24" spans="1:8" x14ac:dyDescent="0.2">
      <c r="D24" s="88"/>
    </row>
  </sheetData>
  <mergeCells count="1">
    <mergeCell ref="A1:H1"/>
  </mergeCells>
  <pageMargins left="0.7" right="0.7" top="0.75" bottom="0.75" header="0.3" footer="0.3"/>
  <legacyDrawing r:id="rId1"/>
  <extLst>
    <ext xmlns:x14="http://schemas.microsoft.com/office/spreadsheetml/2009/9/main" uri="{CCE6A557-97BC-4b89-ADB6-D9C93CAAB3DF}">
      <x14:dataValidations xmlns:xm="http://schemas.microsoft.com/office/excel/2006/main" count="2">
        <x14:dataValidation type="list" allowBlank="1" showInputMessage="1" showErrorMessage="1" xr:uid="{DE50907F-65ED-44E0-8183-170E616F6A75}">
          <x14:formula1>
            <xm:f>'Anexo 4'!$B$3:$B$33</xm:f>
          </x14:formula1>
          <xm:sqref>B3:B18</xm:sqref>
        </x14:dataValidation>
        <x14:dataValidation type="list" allowBlank="1" showInputMessage="1" showErrorMessage="1" xr:uid="{0749AB70-3CB7-41C9-AAEC-0B84671EB0E3}">
          <x14:formula1>
            <xm:f>Datos!$A$1:$A$12</xm:f>
          </x14:formula1>
          <xm:sqref>A3:A18</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949FF-890C-49EF-A003-0D83A4E44D17}">
  <dimension ref="A1:P24"/>
  <sheetViews>
    <sheetView topLeftCell="C1" zoomScale="80" zoomScaleNormal="80" workbookViewId="0">
      <selection activeCell="H9" sqref="H9:O10"/>
    </sheetView>
  </sheetViews>
  <sheetFormatPr baseColWidth="10" defaultRowHeight="12.75" x14ac:dyDescent="0.2"/>
  <cols>
    <col min="1" max="1" width="1.28515625" style="36" customWidth="1"/>
    <col min="2" max="2" width="99.5703125" style="36" customWidth="1"/>
    <col min="3" max="5" width="11.42578125" style="36"/>
    <col min="6" max="6" width="10.7109375" style="36" customWidth="1"/>
    <col min="7" max="7" width="14.5703125" style="36" customWidth="1"/>
    <col min="8" max="8" width="18.85546875" style="36" customWidth="1"/>
    <col min="9" max="9" width="17.140625" style="36" customWidth="1"/>
    <col min="10" max="10" width="16" style="36" customWidth="1"/>
    <col min="11" max="11" width="18.28515625" style="36" customWidth="1"/>
    <col min="12" max="13" width="23.140625" style="36" customWidth="1"/>
    <col min="14" max="14" width="26.7109375" style="36" customWidth="1"/>
    <col min="15" max="15" width="12.85546875" style="36" bestFit="1" customWidth="1"/>
    <col min="16" max="16" width="16.42578125" style="36" bestFit="1" customWidth="1"/>
    <col min="17" max="16384" width="11.42578125" style="36"/>
  </cols>
  <sheetData>
    <row r="1" spans="1:16" ht="18" x14ac:dyDescent="0.2">
      <c r="A1" s="89" t="s">
        <v>139</v>
      </c>
      <c r="B1" s="89"/>
      <c r="C1" s="89"/>
      <c r="D1" s="89"/>
      <c r="E1" s="89"/>
      <c r="F1" s="89"/>
      <c r="G1" s="89"/>
      <c r="H1" s="89"/>
      <c r="I1" s="89"/>
      <c r="J1" s="89"/>
      <c r="K1" s="89"/>
      <c r="L1" s="89"/>
      <c r="M1" s="89"/>
      <c r="N1" s="89"/>
      <c r="O1" s="89"/>
    </row>
    <row r="2" spans="1:16" ht="13.5" thickBot="1" x14ac:dyDescent="0.25">
      <c r="A2" s="90"/>
      <c r="B2" s="90"/>
      <c r="C2" s="90"/>
      <c r="D2" s="90"/>
      <c r="E2" s="90"/>
      <c r="F2" s="90"/>
      <c r="G2" s="91"/>
      <c r="H2" s="91"/>
      <c r="I2" s="91"/>
      <c r="J2" s="91"/>
      <c r="K2" s="91"/>
      <c r="L2" s="91"/>
      <c r="M2" s="91"/>
      <c r="N2" s="90"/>
      <c r="O2" s="90"/>
    </row>
    <row r="3" spans="1:16" ht="57.75" thickBot="1" x14ac:dyDescent="0.25">
      <c r="A3" s="92"/>
      <c r="B3" s="142" t="s">
        <v>131</v>
      </c>
      <c r="C3" s="385" t="s">
        <v>140</v>
      </c>
      <c r="D3" s="385"/>
      <c r="E3" s="385"/>
      <c r="F3" s="385"/>
      <c r="G3" s="143" t="s">
        <v>141</v>
      </c>
      <c r="H3" s="143" t="s">
        <v>142</v>
      </c>
      <c r="I3" s="143" t="s">
        <v>143</v>
      </c>
      <c r="J3" s="143" t="s">
        <v>134</v>
      </c>
      <c r="K3" s="143" t="s">
        <v>135</v>
      </c>
      <c r="L3" s="144" t="s">
        <v>136</v>
      </c>
      <c r="M3" s="145" t="s">
        <v>137</v>
      </c>
      <c r="N3" s="146" t="s">
        <v>144</v>
      </c>
      <c r="O3" s="92"/>
    </row>
    <row r="4" spans="1:16" ht="14.25" x14ac:dyDescent="0.2">
      <c r="A4" s="90"/>
      <c r="B4" s="93"/>
      <c r="C4" s="386"/>
      <c r="D4" s="386"/>
      <c r="E4" s="386"/>
      <c r="F4" s="386"/>
      <c r="G4" s="94"/>
      <c r="H4" s="95"/>
      <c r="I4" s="95"/>
      <c r="J4" s="96"/>
      <c r="K4" s="97"/>
      <c r="L4" s="95">
        <f>(I4*J4)*K4</f>
        <v>0</v>
      </c>
      <c r="M4" s="95"/>
      <c r="N4" s="98">
        <f>L4+M4</f>
        <v>0</v>
      </c>
      <c r="O4" s="90"/>
      <c r="P4" s="88"/>
    </row>
    <row r="5" spans="1:16" ht="14.25" x14ac:dyDescent="0.2">
      <c r="A5" s="90"/>
      <c r="B5" s="99"/>
      <c r="C5" s="383"/>
      <c r="D5" s="383"/>
      <c r="E5" s="383"/>
      <c r="F5" s="383"/>
      <c r="G5" s="147"/>
      <c r="H5" s="100"/>
      <c r="I5" s="100"/>
      <c r="J5" s="101"/>
      <c r="K5" s="102"/>
      <c r="L5" s="100">
        <f t="shared" ref="L5:L23" si="0">(I5*J5)*K5</f>
        <v>0</v>
      </c>
      <c r="M5" s="100"/>
      <c r="N5" s="103">
        <f t="shared" ref="N5:N23" si="1">L5+M5</f>
        <v>0</v>
      </c>
      <c r="O5" s="90"/>
      <c r="P5" s="88"/>
    </row>
    <row r="6" spans="1:16" ht="14.25" x14ac:dyDescent="0.2">
      <c r="A6" s="90"/>
      <c r="B6" s="99"/>
      <c r="C6" s="383"/>
      <c r="D6" s="383"/>
      <c r="E6" s="383"/>
      <c r="F6" s="383"/>
      <c r="G6" s="147"/>
      <c r="H6" s="100"/>
      <c r="I6" s="100"/>
      <c r="J6" s="101"/>
      <c r="K6" s="102"/>
      <c r="L6" s="100">
        <f t="shared" si="0"/>
        <v>0</v>
      </c>
      <c r="M6" s="100"/>
      <c r="N6" s="103">
        <f t="shared" si="1"/>
        <v>0</v>
      </c>
      <c r="O6" s="90"/>
    </row>
    <row r="7" spans="1:16" ht="14.25" x14ac:dyDescent="0.2">
      <c r="A7" s="90"/>
      <c r="B7" s="99"/>
      <c r="C7" s="383"/>
      <c r="D7" s="383"/>
      <c r="E7" s="383"/>
      <c r="F7" s="383"/>
      <c r="G7" s="147"/>
      <c r="H7" s="100"/>
      <c r="I7" s="100"/>
      <c r="J7" s="101"/>
      <c r="K7" s="102"/>
      <c r="L7" s="100">
        <f t="shared" si="0"/>
        <v>0</v>
      </c>
      <c r="M7" s="100"/>
      <c r="N7" s="103">
        <f t="shared" si="1"/>
        <v>0</v>
      </c>
      <c r="O7" s="90"/>
    </row>
    <row r="8" spans="1:16" ht="14.25" x14ac:dyDescent="0.2">
      <c r="A8" s="90"/>
      <c r="B8" s="99"/>
      <c r="C8" s="383"/>
      <c r="D8" s="383"/>
      <c r="E8" s="383"/>
      <c r="F8" s="383"/>
      <c r="G8" s="147"/>
      <c r="H8" s="100"/>
      <c r="I8" s="100"/>
      <c r="J8" s="101"/>
      <c r="K8" s="102"/>
      <c r="L8" s="100">
        <f t="shared" si="0"/>
        <v>0</v>
      </c>
      <c r="M8" s="100"/>
      <c r="N8" s="103">
        <f t="shared" si="1"/>
        <v>0</v>
      </c>
      <c r="O8" s="104"/>
    </row>
    <row r="9" spans="1:16" ht="14.25" x14ac:dyDescent="0.2">
      <c r="A9" s="90"/>
      <c r="B9" s="99"/>
      <c r="C9" s="383"/>
      <c r="D9" s="383"/>
      <c r="E9" s="383"/>
      <c r="F9" s="383"/>
      <c r="G9" s="147"/>
      <c r="H9" s="100"/>
      <c r="I9" s="100"/>
      <c r="J9" s="101"/>
      <c r="K9" s="102"/>
      <c r="L9" s="100">
        <f t="shared" si="0"/>
        <v>0</v>
      </c>
      <c r="M9" s="100"/>
      <c r="N9" s="103">
        <f t="shared" si="1"/>
        <v>0</v>
      </c>
      <c r="O9" s="90"/>
    </row>
    <row r="10" spans="1:16" ht="14.25" x14ac:dyDescent="0.2">
      <c r="A10" s="90"/>
      <c r="B10" s="99"/>
      <c r="C10" s="383"/>
      <c r="D10" s="383"/>
      <c r="E10" s="383"/>
      <c r="F10" s="383"/>
      <c r="G10" s="147"/>
      <c r="H10" s="100"/>
      <c r="I10" s="100"/>
      <c r="J10" s="101"/>
      <c r="K10" s="102"/>
      <c r="L10" s="100">
        <f t="shared" si="0"/>
        <v>0</v>
      </c>
      <c r="M10" s="100"/>
      <c r="N10" s="103">
        <f t="shared" si="1"/>
        <v>0</v>
      </c>
      <c r="O10" s="90"/>
    </row>
    <row r="11" spans="1:16" ht="14.25" x14ac:dyDescent="0.2">
      <c r="A11" s="90"/>
      <c r="B11" s="99"/>
      <c r="C11" s="383"/>
      <c r="D11" s="383"/>
      <c r="E11" s="383"/>
      <c r="F11" s="383"/>
      <c r="G11" s="147"/>
      <c r="H11" s="100"/>
      <c r="I11" s="100"/>
      <c r="J11" s="101"/>
      <c r="K11" s="102"/>
      <c r="L11" s="100">
        <f t="shared" si="0"/>
        <v>0</v>
      </c>
      <c r="M11" s="100"/>
      <c r="N11" s="103">
        <f t="shared" si="1"/>
        <v>0</v>
      </c>
      <c r="O11" s="90"/>
    </row>
    <row r="12" spans="1:16" ht="14.25" x14ac:dyDescent="0.2">
      <c r="A12" s="90"/>
      <c r="B12" s="99"/>
      <c r="C12" s="383"/>
      <c r="D12" s="383"/>
      <c r="E12" s="383"/>
      <c r="F12" s="383"/>
      <c r="G12" s="147"/>
      <c r="H12" s="100"/>
      <c r="I12" s="100"/>
      <c r="J12" s="101"/>
      <c r="K12" s="102"/>
      <c r="L12" s="100">
        <f t="shared" si="0"/>
        <v>0</v>
      </c>
      <c r="M12" s="100"/>
      <c r="N12" s="103">
        <f t="shared" si="1"/>
        <v>0</v>
      </c>
      <c r="O12" s="90"/>
    </row>
    <row r="13" spans="1:16" ht="14.25" x14ac:dyDescent="0.2">
      <c r="A13" s="90"/>
      <c r="B13" s="99"/>
      <c r="C13" s="383"/>
      <c r="D13" s="383"/>
      <c r="E13" s="383"/>
      <c r="F13" s="383"/>
      <c r="G13" s="147"/>
      <c r="H13" s="100"/>
      <c r="I13" s="100"/>
      <c r="J13" s="101"/>
      <c r="K13" s="102"/>
      <c r="L13" s="100">
        <f t="shared" si="0"/>
        <v>0</v>
      </c>
      <c r="M13" s="100"/>
      <c r="N13" s="103">
        <f t="shared" si="1"/>
        <v>0</v>
      </c>
      <c r="O13" s="90"/>
    </row>
    <row r="14" spans="1:16" ht="14.25" x14ac:dyDescent="0.2">
      <c r="A14" s="90"/>
      <c r="B14" s="99"/>
      <c r="C14" s="383"/>
      <c r="D14" s="383"/>
      <c r="E14" s="383"/>
      <c r="F14" s="383"/>
      <c r="G14" s="147"/>
      <c r="H14" s="100"/>
      <c r="I14" s="100"/>
      <c r="J14" s="101"/>
      <c r="K14" s="102"/>
      <c r="L14" s="100">
        <f t="shared" si="0"/>
        <v>0</v>
      </c>
      <c r="M14" s="100"/>
      <c r="N14" s="103">
        <f t="shared" si="1"/>
        <v>0</v>
      </c>
      <c r="O14" s="90"/>
    </row>
    <row r="15" spans="1:16" ht="14.25" x14ac:dyDescent="0.2">
      <c r="A15" s="90"/>
      <c r="B15" s="99"/>
      <c r="C15" s="383"/>
      <c r="D15" s="383"/>
      <c r="E15" s="383"/>
      <c r="F15" s="383"/>
      <c r="G15" s="147"/>
      <c r="H15" s="100"/>
      <c r="I15" s="100"/>
      <c r="J15" s="101"/>
      <c r="K15" s="102"/>
      <c r="L15" s="100">
        <f t="shared" si="0"/>
        <v>0</v>
      </c>
      <c r="M15" s="100"/>
      <c r="N15" s="103">
        <f t="shared" si="1"/>
        <v>0</v>
      </c>
      <c r="O15" s="90"/>
    </row>
    <row r="16" spans="1:16" ht="14.25" x14ac:dyDescent="0.2">
      <c r="A16" s="90"/>
      <c r="B16" s="99"/>
      <c r="C16" s="383"/>
      <c r="D16" s="383"/>
      <c r="E16" s="383"/>
      <c r="F16" s="383"/>
      <c r="G16" s="147"/>
      <c r="H16" s="100"/>
      <c r="I16" s="100"/>
      <c r="J16" s="101"/>
      <c r="K16" s="102"/>
      <c r="L16" s="100">
        <f t="shared" si="0"/>
        <v>0</v>
      </c>
      <c r="M16" s="100"/>
      <c r="N16" s="103">
        <f t="shared" si="1"/>
        <v>0</v>
      </c>
      <c r="O16" s="90"/>
    </row>
    <row r="17" spans="1:15" ht="14.25" x14ac:dyDescent="0.2">
      <c r="A17" s="90"/>
      <c r="B17" s="99"/>
      <c r="C17" s="383"/>
      <c r="D17" s="383"/>
      <c r="E17" s="383"/>
      <c r="F17" s="383"/>
      <c r="G17" s="147"/>
      <c r="H17" s="100"/>
      <c r="I17" s="100"/>
      <c r="J17" s="101"/>
      <c r="K17" s="102"/>
      <c r="L17" s="100">
        <f t="shared" si="0"/>
        <v>0</v>
      </c>
      <c r="M17" s="100"/>
      <c r="N17" s="103">
        <f t="shared" si="1"/>
        <v>0</v>
      </c>
      <c r="O17" s="90"/>
    </row>
    <row r="18" spans="1:15" ht="14.25" x14ac:dyDescent="0.2">
      <c r="A18" s="90"/>
      <c r="B18" s="99"/>
      <c r="C18" s="383"/>
      <c r="D18" s="383"/>
      <c r="E18" s="383"/>
      <c r="F18" s="383"/>
      <c r="G18" s="147"/>
      <c r="H18" s="100"/>
      <c r="I18" s="100"/>
      <c r="J18" s="101"/>
      <c r="K18" s="102"/>
      <c r="L18" s="100">
        <f t="shared" si="0"/>
        <v>0</v>
      </c>
      <c r="M18" s="100"/>
      <c r="N18" s="103">
        <f t="shared" si="1"/>
        <v>0</v>
      </c>
      <c r="O18" s="90"/>
    </row>
    <row r="19" spans="1:15" ht="14.25" x14ac:dyDescent="0.2">
      <c r="A19" s="90"/>
      <c r="B19" s="99"/>
      <c r="C19" s="383"/>
      <c r="D19" s="383"/>
      <c r="E19" s="383"/>
      <c r="F19" s="383"/>
      <c r="G19" s="147"/>
      <c r="H19" s="100"/>
      <c r="I19" s="100"/>
      <c r="J19" s="101"/>
      <c r="K19" s="102"/>
      <c r="L19" s="100">
        <f t="shared" si="0"/>
        <v>0</v>
      </c>
      <c r="M19" s="100"/>
      <c r="N19" s="103">
        <f t="shared" si="1"/>
        <v>0</v>
      </c>
      <c r="O19" s="90"/>
    </row>
    <row r="20" spans="1:15" ht="14.25" x14ac:dyDescent="0.2">
      <c r="A20" s="90"/>
      <c r="B20" s="99"/>
      <c r="C20" s="383"/>
      <c r="D20" s="383"/>
      <c r="E20" s="383"/>
      <c r="F20" s="383"/>
      <c r="G20" s="148"/>
      <c r="H20" s="105"/>
      <c r="I20" s="105"/>
      <c r="J20" s="106"/>
      <c r="K20" s="107"/>
      <c r="L20" s="100">
        <f t="shared" si="0"/>
        <v>0</v>
      </c>
      <c r="M20" s="100"/>
      <c r="N20" s="103">
        <f t="shared" si="1"/>
        <v>0</v>
      </c>
      <c r="O20" s="90"/>
    </row>
    <row r="21" spans="1:15" ht="14.25" x14ac:dyDescent="0.2">
      <c r="A21" s="90"/>
      <c r="B21" s="99"/>
      <c r="C21" s="383"/>
      <c r="D21" s="383"/>
      <c r="E21" s="383"/>
      <c r="F21" s="383"/>
      <c r="G21" s="149"/>
      <c r="H21" s="105"/>
      <c r="I21" s="105"/>
      <c r="J21" s="106"/>
      <c r="K21" s="107"/>
      <c r="L21" s="100">
        <f t="shared" si="0"/>
        <v>0</v>
      </c>
      <c r="M21" s="100"/>
      <c r="N21" s="103">
        <f t="shared" si="1"/>
        <v>0</v>
      </c>
      <c r="O21" s="90"/>
    </row>
    <row r="22" spans="1:15" ht="14.25" x14ac:dyDescent="0.2">
      <c r="A22" s="90"/>
      <c r="B22" s="99"/>
      <c r="C22" s="383"/>
      <c r="D22" s="383"/>
      <c r="E22" s="383"/>
      <c r="F22" s="383"/>
      <c r="G22" s="149"/>
      <c r="H22" s="105"/>
      <c r="I22" s="105"/>
      <c r="J22" s="106"/>
      <c r="K22" s="107"/>
      <c r="L22" s="100">
        <f t="shared" si="0"/>
        <v>0</v>
      </c>
      <c r="M22" s="100"/>
      <c r="N22" s="103">
        <f t="shared" si="1"/>
        <v>0</v>
      </c>
      <c r="O22" s="90"/>
    </row>
    <row r="23" spans="1:15" ht="15" thickBot="1" x14ac:dyDescent="0.25">
      <c r="A23" s="90"/>
      <c r="B23" s="108"/>
      <c r="C23" s="384"/>
      <c r="D23" s="384"/>
      <c r="E23" s="384"/>
      <c r="F23" s="384"/>
      <c r="G23" s="109"/>
      <c r="H23" s="110"/>
      <c r="I23" s="110"/>
      <c r="J23" s="111"/>
      <c r="K23" s="112"/>
      <c r="L23" s="113">
        <f t="shared" si="0"/>
        <v>0</v>
      </c>
      <c r="M23" s="113"/>
      <c r="N23" s="114">
        <f t="shared" si="1"/>
        <v>0</v>
      </c>
      <c r="O23" s="90"/>
    </row>
    <row r="24" spans="1:15" ht="19.5" x14ac:dyDescent="0.25">
      <c r="A24" s="90"/>
      <c r="G24" s="115"/>
      <c r="H24" s="115"/>
      <c r="I24" s="115"/>
      <c r="J24" s="115"/>
      <c r="K24" s="115"/>
      <c r="L24" s="115"/>
      <c r="M24" s="115"/>
      <c r="N24" s="116">
        <f>SUM(N4:N23)</f>
        <v>0</v>
      </c>
      <c r="O24" s="90"/>
    </row>
  </sheetData>
  <mergeCells count="21">
    <mergeCell ref="C14:F14"/>
    <mergeCell ref="C3:F3"/>
    <mergeCell ref="C4:F4"/>
    <mergeCell ref="C5:F5"/>
    <mergeCell ref="C6:F6"/>
    <mergeCell ref="C7:F7"/>
    <mergeCell ref="C8:F8"/>
    <mergeCell ref="C9:F9"/>
    <mergeCell ref="C10:F10"/>
    <mergeCell ref="C11:F11"/>
    <mergeCell ref="C12:F12"/>
    <mergeCell ref="C13:F13"/>
    <mergeCell ref="C21:F21"/>
    <mergeCell ref="C22:F22"/>
    <mergeCell ref="C23:F23"/>
    <mergeCell ref="C15:F15"/>
    <mergeCell ref="C16:F16"/>
    <mergeCell ref="C17:F17"/>
    <mergeCell ref="C18:F18"/>
    <mergeCell ref="C19:F19"/>
    <mergeCell ref="C20:F20"/>
  </mergeCells>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r:uid="{B35AAB63-7DF8-4A05-89EF-C0B89C53D962}">
          <x14:formula1>
            <xm:f>Datos!$A$1:$A$12</xm:f>
          </x14:formula1>
          <xm:sqref>B4:B5 B7:B23 B6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DED8B-CF21-427B-A2DE-A29433F48634}">
  <dimension ref="A1:H8"/>
  <sheetViews>
    <sheetView workbookViewId="0">
      <selection activeCell="G3" sqref="G3"/>
    </sheetView>
  </sheetViews>
  <sheetFormatPr baseColWidth="10" defaultRowHeight="12.75" x14ac:dyDescent="0.2"/>
  <cols>
    <col min="1" max="1" width="11.42578125" style="36"/>
    <col min="2" max="2" width="32.140625" style="36" customWidth="1"/>
    <col min="3" max="4" width="20.7109375" style="36" customWidth="1"/>
    <col min="5" max="7" width="15.85546875" style="36" customWidth="1"/>
    <col min="8" max="16384" width="11.42578125" style="36"/>
  </cols>
  <sheetData>
    <row r="1" spans="1:8" ht="18" x14ac:dyDescent="0.2">
      <c r="A1" s="387" t="s">
        <v>139</v>
      </c>
      <c r="B1" s="387"/>
      <c r="C1" s="387"/>
      <c r="D1" s="387"/>
      <c r="E1" s="387"/>
      <c r="F1" s="387"/>
      <c r="G1" s="387"/>
      <c r="H1" s="387"/>
    </row>
    <row r="2" spans="1:8" ht="38.25" x14ac:dyDescent="0.2">
      <c r="A2" s="117"/>
      <c r="B2" s="118" t="s">
        <v>145</v>
      </c>
      <c r="C2" s="119" t="s">
        <v>146</v>
      </c>
      <c r="D2" s="119" t="s">
        <v>147</v>
      </c>
      <c r="E2" s="120" t="s">
        <v>148</v>
      </c>
      <c r="F2" s="119" t="s">
        <v>149</v>
      </c>
      <c r="G2" s="119" t="s">
        <v>144</v>
      </c>
      <c r="H2" s="117"/>
    </row>
    <row r="3" spans="1:8" ht="14.25" x14ac:dyDescent="0.2">
      <c r="A3" s="121"/>
      <c r="B3" s="122"/>
      <c r="C3" s="122"/>
      <c r="D3" s="122"/>
      <c r="E3" s="122"/>
      <c r="F3" s="123"/>
      <c r="G3" s="123">
        <f>SUM(D3:F3)</f>
        <v>0</v>
      </c>
      <c r="H3" s="121"/>
    </row>
    <row r="4" spans="1:8" x14ac:dyDescent="0.2">
      <c r="B4" s="122"/>
      <c r="C4" s="122"/>
      <c r="D4" s="122"/>
      <c r="E4" s="122"/>
      <c r="F4" s="123"/>
      <c r="G4" s="123">
        <f t="shared" ref="G4:G7" si="0">SUM(D4:F4)</f>
        <v>0</v>
      </c>
    </row>
    <row r="5" spans="1:8" x14ac:dyDescent="0.2">
      <c r="B5" s="122"/>
      <c r="C5" s="122"/>
      <c r="D5" s="122"/>
      <c r="E5" s="122"/>
      <c r="F5" s="123"/>
      <c r="G5" s="123">
        <f t="shared" si="0"/>
        <v>0</v>
      </c>
    </row>
    <row r="6" spans="1:8" x14ac:dyDescent="0.2">
      <c r="B6" s="122"/>
      <c r="C6" s="122"/>
      <c r="D6" s="122"/>
      <c r="E6" s="122"/>
      <c r="F6" s="123"/>
      <c r="G6" s="123">
        <f t="shared" si="0"/>
        <v>0</v>
      </c>
    </row>
    <row r="7" spans="1:8" x14ac:dyDescent="0.2">
      <c r="B7" s="122"/>
      <c r="C7" s="122"/>
      <c r="D7" s="122"/>
      <c r="E7" s="122"/>
      <c r="F7" s="123"/>
      <c r="G7" s="123">
        <f t="shared" si="0"/>
        <v>0</v>
      </c>
    </row>
    <row r="8" spans="1:8" x14ac:dyDescent="0.2">
      <c r="E8" s="124"/>
      <c r="F8" s="124"/>
      <c r="G8" s="124"/>
    </row>
  </sheetData>
  <mergeCells count="1">
    <mergeCell ref="A1:H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929E4-7764-4670-8E03-09C0C7DD5FF8}">
  <dimension ref="A1:I33"/>
  <sheetViews>
    <sheetView zoomScale="80" zoomScaleNormal="80" workbookViewId="0">
      <selection activeCell="L24" sqref="L24"/>
    </sheetView>
  </sheetViews>
  <sheetFormatPr baseColWidth="10" defaultRowHeight="12.75" x14ac:dyDescent="0.2"/>
  <cols>
    <col min="1" max="1" width="35.5703125" style="8" bestFit="1" customWidth="1"/>
    <col min="2" max="2" width="44.140625" style="8" customWidth="1"/>
    <col min="3" max="3" width="6.28515625" style="8" bestFit="1" customWidth="1"/>
    <col min="4" max="4" width="6.5703125" style="8" bestFit="1" customWidth="1"/>
    <col min="5" max="5" width="13.42578125" style="135" customWidth="1"/>
    <col min="6" max="6" width="15" style="135" customWidth="1"/>
    <col min="7" max="7" width="12.7109375" style="135" bestFit="1" customWidth="1"/>
    <col min="8" max="8" width="13.42578125" style="135" customWidth="1"/>
    <col min="9" max="9" width="12.85546875" customWidth="1"/>
  </cols>
  <sheetData>
    <row r="1" spans="1:9" ht="15.75" x14ac:dyDescent="0.2">
      <c r="A1" s="388"/>
      <c r="B1" s="388"/>
      <c r="C1" s="388"/>
      <c r="D1" s="388"/>
      <c r="E1" s="388"/>
      <c r="F1" s="388"/>
      <c r="G1" s="388"/>
      <c r="H1" s="388"/>
      <c r="I1" s="388"/>
    </row>
    <row r="2" spans="1:9" ht="38.25" x14ac:dyDescent="0.2">
      <c r="A2" s="125" t="s">
        <v>7</v>
      </c>
      <c r="B2" s="125" t="s">
        <v>150</v>
      </c>
      <c r="C2" s="126" t="s">
        <v>151</v>
      </c>
      <c r="D2" s="127"/>
      <c r="E2" s="128" t="s">
        <v>152</v>
      </c>
      <c r="F2" s="128" t="s">
        <v>153</v>
      </c>
      <c r="G2" s="128" t="s">
        <v>154</v>
      </c>
      <c r="H2" s="128" t="s">
        <v>155</v>
      </c>
      <c r="I2" s="128" t="s">
        <v>156</v>
      </c>
    </row>
    <row r="3" spans="1:9" x14ac:dyDescent="0.2">
      <c r="A3" s="129" t="s">
        <v>157</v>
      </c>
      <c r="B3" s="129" t="s">
        <v>158</v>
      </c>
      <c r="C3" s="129">
        <v>30</v>
      </c>
      <c r="D3" s="129">
        <v>25</v>
      </c>
      <c r="E3" s="130">
        <v>18550451.969999999</v>
      </c>
      <c r="F3" s="131">
        <v>31030</v>
      </c>
      <c r="G3" s="131">
        <v>9275225.9849999994</v>
      </c>
      <c r="H3" s="131">
        <v>18086690.670750003</v>
      </c>
      <c r="I3" s="132">
        <f>SUM(E3:H3)</f>
        <v>45943398.625750005</v>
      </c>
    </row>
    <row r="4" spans="1:9" x14ac:dyDescent="0.2">
      <c r="A4" s="129" t="s">
        <v>159</v>
      </c>
      <c r="B4" s="129" t="s">
        <v>160</v>
      </c>
      <c r="C4" s="129">
        <v>110</v>
      </c>
      <c r="D4" s="129">
        <v>23</v>
      </c>
      <c r="E4" s="130">
        <v>15944148.109999999</v>
      </c>
      <c r="F4" s="131">
        <v>31030</v>
      </c>
      <c r="G4" s="131">
        <v>7972074.0549999997</v>
      </c>
      <c r="H4" s="131">
        <v>15545544.40725</v>
      </c>
      <c r="I4" s="132">
        <f t="shared" ref="I4:I33" si="0">SUM(E4:H4)</f>
        <v>39492796.572250001</v>
      </c>
    </row>
    <row r="5" spans="1:9" x14ac:dyDescent="0.2">
      <c r="A5" s="129" t="s">
        <v>161</v>
      </c>
      <c r="B5" s="129" t="s">
        <v>162</v>
      </c>
      <c r="C5" s="129">
        <v>37</v>
      </c>
      <c r="D5" s="129">
        <v>23</v>
      </c>
      <c r="E5" s="130">
        <v>15944148.109999999</v>
      </c>
      <c r="F5" s="131">
        <v>31030</v>
      </c>
      <c r="G5" s="131">
        <v>0</v>
      </c>
      <c r="H5" s="131">
        <v>10363696.271500001</v>
      </c>
      <c r="I5" s="132">
        <f t="shared" si="0"/>
        <v>26338874.381499998</v>
      </c>
    </row>
    <row r="6" spans="1:9" x14ac:dyDescent="0.2">
      <c r="A6" s="129" t="s">
        <v>163</v>
      </c>
      <c r="B6" s="129" t="s">
        <v>164</v>
      </c>
      <c r="C6" s="129">
        <v>138</v>
      </c>
      <c r="D6" s="129">
        <v>20</v>
      </c>
      <c r="E6" s="130">
        <v>12941444.560000001</v>
      </c>
      <c r="F6" s="131">
        <v>31030</v>
      </c>
      <c r="G6" s="131">
        <v>0</v>
      </c>
      <c r="H6" s="131">
        <v>8411938.9639999997</v>
      </c>
      <c r="I6" s="132">
        <f t="shared" si="0"/>
        <v>21384413.524</v>
      </c>
    </row>
    <row r="7" spans="1:9" x14ac:dyDescent="0.2">
      <c r="A7" s="129" t="s">
        <v>165</v>
      </c>
      <c r="B7" s="129" t="s">
        <v>166</v>
      </c>
      <c r="C7" s="129">
        <v>105</v>
      </c>
      <c r="D7" s="129">
        <v>19</v>
      </c>
      <c r="E7" s="130">
        <v>11768724.560000001</v>
      </c>
      <c r="F7" s="131">
        <v>31030</v>
      </c>
      <c r="G7" s="131">
        <v>0</v>
      </c>
      <c r="H7" s="131">
        <v>7649670.9640000006</v>
      </c>
      <c r="I7" s="132">
        <f t="shared" si="0"/>
        <v>19449425.524</v>
      </c>
    </row>
    <row r="8" spans="1:9" x14ac:dyDescent="0.2">
      <c r="A8" s="129" t="s">
        <v>167</v>
      </c>
      <c r="B8" s="129" t="s">
        <v>168</v>
      </c>
      <c r="C8" s="129">
        <v>100</v>
      </c>
      <c r="D8" s="129">
        <v>19</v>
      </c>
      <c r="E8" s="130">
        <v>11768724.560000001</v>
      </c>
      <c r="F8" s="131">
        <v>31030</v>
      </c>
      <c r="G8" s="131">
        <v>0</v>
      </c>
      <c r="H8" s="131">
        <v>7649670.9640000006</v>
      </c>
      <c r="I8" s="132">
        <f t="shared" si="0"/>
        <v>19449425.524</v>
      </c>
    </row>
    <row r="9" spans="1:9" x14ac:dyDescent="0.2">
      <c r="A9" s="129" t="s">
        <v>169</v>
      </c>
      <c r="B9" s="129" t="s">
        <v>170</v>
      </c>
      <c r="C9" s="129">
        <v>100</v>
      </c>
      <c r="D9" s="129">
        <v>19</v>
      </c>
      <c r="E9" s="130">
        <v>11768724.560000001</v>
      </c>
      <c r="F9" s="131">
        <v>31030</v>
      </c>
      <c r="G9" s="131">
        <v>0</v>
      </c>
      <c r="H9" s="131">
        <v>7649670.9640000006</v>
      </c>
      <c r="I9" s="132">
        <f t="shared" si="0"/>
        <v>19449425.524</v>
      </c>
    </row>
    <row r="10" spans="1:9" x14ac:dyDescent="0.2">
      <c r="A10" s="129" t="s">
        <v>171</v>
      </c>
      <c r="B10" s="129" t="s">
        <v>172</v>
      </c>
      <c r="C10" s="129">
        <v>100</v>
      </c>
      <c r="D10" s="129">
        <v>19</v>
      </c>
      <c r="E10" s="130">
        <v>11768724.560000001</v>
      </c>
      <c r="F10" s="131">
        <v>31030</v>
      </c>
      <c r="G10" s="131">
        <v>0</v>
      </c>
      <c r="H10" s="131">
        <v>7649670.9640000006</v>
      </c>
      <c r="I10" s="132">
        <f t="shared" si="0"/>
        <v>19449425.524</v>
      </c>
    </row>
    <row r="11" spans="1:9" x14ac:dyDescent="0.2">
      <c r="A11" s="129" t="s">
        <v>173</v>
      </c>
      <c r="B11" s="129" t="s">
        <v>174</v>
      </c>
      <c r="C11" s="129">
        <v>1045</v>
      </c>
      <c r="D11" s="129">
        <v>13</v>
      </c>
      <c r="E11" s="130">
        <v>12176136.689999999</v>
      </c>
      <c r="F11" s="131">
        <v>31030</v>
      </c>
      <c r="G11" s="131">
        <v>0</v>
      </c>
      <c r="H11" s="131">
        <v>7914488.8485000003</v>
      </c>
      <c r="I11" s="132">
        <f t="shared" si="0"/>
        <v>20121655.5385</v>
      </c>
    </row>
    <row r="12" spans="1:9" x14ac:dyDescent="0.2">
      <c r="A12" s="129" t="s">
        <v>175</v>
      </c>
      <c r="B12" s="129" t="s">
        <v>176</v>
      </c>
      <c r="C12" s="129">
        <v>137</v>
      </c>
      <c r="D12" s="129">
        <v>19</v>
      </c>
      <c r="E12" s="130">
        <v>11768724.560000001</v>
      </c>
      <c r="F12" s="131">
        <v>31030</v>
      </c>
      <c r="G12" s="131">
        <v>0</v>
      </c>
      <c r="H12" s="131">
        <v>7649670.9640000006</v>
      </c>
      <c r="I12" s="132">
        <f t="shared" si="0"/>
        <v>19449425.524</v>
      </c>
    </row>
    <row r="13" spans="1:9" x14ac:dyDescent="0.2">
      <c r="A13" s="129" t="s">
        <v>177</v>
      </c>
      <c r="B13" s="129" t="s">
        <v>178</v>
      </c>
      <c r="C13" s="129">
        <v>1020</v>
      </c>
      <c r="D13" s="129">
        <v>16</v>
      </c>
      <c r="E13" s="130">
        <v>14413245.609999999</v>
      </c>
      <c r="F13" s="131">
        <v>31030</v>
      </c>
      <c r="G13" s="131">
        <v>0</v>
      </c>
      <c r="H13" s="131">
        <v>9368609.6465000007</v>
      </c>
      <c r="I13" s="132">
        <f t="shared" si="0"/>
        <v>23812885.256499998</v>
      </c>
    </row>
    <row r="14" spans="1:9" x14ac:dyDescent="0.2">
      <c r="A14" s="129" t="s">
        <v>177</v>
      </c>
      <c r="B14" s="129" t="s">
        <v>179</v>
      </c>
      <c r="C14" s="129">
        <v>1020</v>
      </c>
      <c r="D14" s="129">
        <v>15</v>
      </c>
      <c r="E14" s="130">
        <v>13116991.970000001</v>
      </c>
      <c r="F14" s="131">
        <v>31030</v>
      </c>
      <c r="G14" s="131">
        <v>0</v>
      </c>
      <c r="H14" s="131">
        <v>8526044.7805000003</v>
      </c>
      <c r="I14" s="132">
        <f t="shared" si="0"/>
        <v>21674066.750500001</v>
      </c>
    </row>
    <row r="15" spans="1:9" x14ac:dyDescent="0.2">
      <c r="A15" s="129" t="s">
        <v>177</v>
      </c>
      <c r="B15" s="129" t="s">
        <v>180</v>
      </c>
      <c r="C15" s="129">
        <v>1020</v>
      </c>
      <c r="D15" s="129">
        <v>14</v>
      </c>
      <c r="E15" s="130">
        <v>12852572.5</v>
      </c>
      <c r="F15" s="131">
        <v>31030</v>
      </c>
      <c r="G15" s="131">
        <v>0</v>
      </c>
      <c r="H15" s="131">
        <v>8354172.125</v>
      </c>
      <c r="I15" s="132">
        <f t="shared" si="0"/>
        <v>21237774.625</v>
      </c>
    </row>
    <row r="16" spans="1:9" x14ac:dyDescent="0.2">
      <c r="A16" s="129" t="s">
        <v>177</v>
      </c>
      <c r="B16" s="129" t="s">
        <v>181</v>
      </c>
      <c r="C16" s="129">
        <v>1020</v>
      </c>
      <c r="D16" s="129">
        <v>13</v>
      </c>
      <c r="E16" s="130">
        <v>12176136.689999999</v>
      </c>
      <c r="F16" s="131">
        <v>31030</v>
      </c>
      <c r="G16" s="131">
        <v>0</v>
      </c>
      <c r="H16" s="131">
        <v>7914488.8485000003</v>
      </c>
      <c r="I16" s="132">
        <f t="shared" si="0"/>
        <v>20121655.5385</v>
      </c>
    </row>
    <row r="17" spans="1:9" x14ac:dyDescent="0.2">
      <c r="A17" s="129" t="s">
        <v>177</v>
      </c>
      <c r="B17" s="129" t="s">
        <v>182</v>
      </c>
      <c r="C17" s="129">
        <v>1020</v>
      </c>
      <c r="D17" s="129">
        <v>11</v>
      </c>
      <c r="E17" s="130">
        <v>10573690.779999999</v>
      </c>
      <c r="F17" s="131">
        <v>31030</v>
      </c>
      <c r="G17" s="131">
        <v>0</v>
      </c>
      <c r="H17" s="131">
        <v>6872899.0070000002</v>
      </c>
      <c r="I17" s="132">
        <f t="shared" si="0"/>
        <v>17477619.787</v>
      </c>
    </row>
    <row r="18" spans="1:9" x14ac:dyDescent="0.2">
      <c r="A18" s="129" t="s">
        <v>183</v>
      </c>
      <c r="B18" s="129" t="s">
        <v>184</v>
      </c>
      <c r="C18" s="129">
        <v>2028</v>
      </c>
      <c r="D18" s="129">
        <v>20</v>
      </c>
      <c r="E18" s="130">
        <v>9244690.8599999994</v>
      </c>
      <c r="F18" s="131">
        <v>31030</v>
      </c>
      <c r="G18" s="131">
        <v>0</v>
      </c>
      <c r="H18" s="131">
        <v>6009049.0590000004</v>
      </c>
      <c r="I18" s="132">
        <f t="shared" si="0"/>
        <v>15284769.919</v>
      </c>
    </row>
    <row r="19" spans="1:9" x14ac:dyDescent="0.2">
      <c r="A19" s="129" t="s">
        <v>183</v>
      </c>
      <c r="B19" s="129" t="s">
        <v>185</v>
      </c>
      <c r="C19" s="129">
        <v>2028</v>
      </c>
      <c r="D19" s="129">
        <v>18</v>
      </c>
      <c r="E19" s="130">
        <v>7983906.6500000004</v>
      </c>
      <c r="F19" s="131">
        <v>31030</v>
      </c>
      <c r="G19" s="131">
        <v>0</v>
      </c>
      <c r="H19" s="131">
        <v>5189539.3224999998</v>
      </c>
      <c r="I19" s="132">
        <f t="shared" si="0"/>
        <v>13204475.9725</v>
      </c>
    </row>
    <row r="20" spans="1:9" x14ac:dyDescent="0.2">
      <c r="A20" s="129" t="s">
        <v>183</v>
      </c>
      <c r="B20" s="129" t="s">
        <v>186</v>
      </c>
      <c r="C20" s="129">
        <v>2028</v>
      </c>
      <c r="D20" s="129">
        <v>16</v>
      </c>
      <c r="E20" s="130">
        <v>7048193.79</v>
      </c>
      <c r="F20" s="131">
        <v>31030</v>
      </c>
      <c r="G20" s="131">
        <v>0</v>
      </c>
      <c r="H20" s="131">
        <v>4581325.9634999996</v>
      </c>
      <c r="I20" s="132">
        <f t="shared" si="0"/>
        <v>11660549.7535</v>
      </c>
    </row>
    <row r="21" spans="1:9" x14ac:dyDescent="0.2">
      <c r="A21" s="129" t="s">
        <v>183</v>
      </c>
      <c r="B21" s="129" t="s">
        <v>187</v>
      </c>
      <c r="C21" s="129">
        <v>2028</v>
      </c>
      <c r="D21" s="129">
        <v>14</v>
      </c>
      <c r="E21" s="130">
        <v>5912927</v>
      </c>
      <c r="F21" s="131">
        <v>31030</v>
      </c>
      <c r="G21" s="131">
        <v>0</v>
      </c>
      <c r="H21" s="131">
        <v>3843402.55</v>
      </c>
      <c r="I21" s="132">
        <f t="shared" si="0"/>
        <v>9787359.5500000007</v>
      </c>
    </row>
    <row r="22" spans="1:9" s="134" customFormat="1" ht="15" customHeight="1" x14ac:dyDescent="0.2">
      <c r="A22" s="133" t="s">
        <v>188</v>
      </c>
      <c r="B22" s="129" t="s">
        <v>189</v>
      </c>
      <c r="C22" s="133">
        <v>2044</v>
      </c>
      <c r="D22" s="133">
        <v>11</v>
      </c>
      <c r="E22" s="130">
        <v>4806803.8</v>
      </c>
      <c r="F22" s="131">
        <v>31030</v>
      </c>
      <c r="G22" s="131">
        <v>0</v>
      </c>
      <c r="H22" s="131">
        <v>3124422.47</v>
      </c>
      <c r="I22" s="132">
        <f t="shared" si="0"/>
        <v>7962256.2699999996</v>
      </c>
    </row>
    <row r="23" spans="1:9" s="134" customFormat="1" ht="15" customHeight="1" x14ac:dyDescent="0.2">
      <c r="A23" s="133" t="s">
        <v>188</v>
      </c>
      <c r="B23" s="129" t="s">
        <v>190</v>
      </c>
      <c r="C23" s="133">
        <v>2044</v>
      </c>
      <c r="D23" s="133">
        <v>7</v>
      </c>
      <c r="E23" s="130">
        <v>4073781.04</v>
      </c>
      <c r="F23" s="131">
        <v>31030</v>
      </c>
      <c r="G23" s="131">
        <v>0</v>
      </c>
      <c r="H23" s="131">
        <v>2647957.6760000004</v>
      </c>
      <c r="I23" s="132">
        <f>SUM(E23:H23)</f>
        <v>6752768.716</v>
      </c>
    </row>
    <row r="24" spans="1:9" s="134" customFormat="1" ht="15" customHeight="1" x14ac:dyDescent="0.2">
      <c r="A24" s="133" t="s">
        <v>188</v>
      </c>
      <c r="B24" s="129" t="s">
        <v>191</v>
      </c>
      <c r="C24" s="133">
        <v>2044</v>
      </c>
      <c r="D24" s="133">
        <v>1</v>
      </c>
      <c r="E24" s="130">
        <v>2915040.59</v>
      </c>
      <c r="F24" s="131">
        <v>31030</v>
      </c>
      <c r="G24" s="131">
        <v>0</v>
      </c>
      <c r="H24" s="131">
        <v>1894776.3835</v>
      </c>
      <c r="I24" s="132">
        <f t="shared" si="0"/>
        <v>4840846.9735000003</v>
      </c>
    </row>
    <row r="25" spans="1:9" x14ac:dyDescent="0.2">
      <c r="A25" s="129" t="s">
        <v>192</v>
      </c>
      <c r="B25" s="129" t="s">
        <v>193</v>
      </c>
      <c r="C25" s="129">
        <v>3124</v>
      </c>
      <c r="D25" s="129">
        <v>16</v>
      </c>
      <c r="E25" s="130">
        <v>3804924.2800000003</v>
      </c>
      <c r="F25" s="131">
        <v>31030</v>
      </c>
      <c r="G25" s="131">
        <v>0</v>
      </c>
      <c r="H25" s="131">
        <v>2473200.7820000001</v>
      </c>
      <c r="I25" s="132">
        <f t="shared" si="0"/>
        <v>6309155.0620000008</v>
      </c>
    </row>
    <row r="26" spans="1:9" x14ac:dyDescent="0.2">
      <c r="A26" s="129" t="s">
        <v>194</v>
      </c>
      <c r="B26" s="129" t="s">
        <v>195</v>
      </c>
      <c r="C26" s="129">
        <v>3132</v>
      </c>
      <c r="D26" s="129">
        <v>14</v>
      </c>
      <c r="E26" s="130">
        <v>3222200.14</v>
      </c>
      <c r="F26" s="131">
        <v>31030</v>
      </c>
      <c r="G26" s="131">
        <v>0</v>
      </c>
      <c r="H26" s="131">
        <v>2094430.091</v>
      </c>
      <c r="I26" s="132">
        <f t="shared" si="0"/>
        <v>5347660.2310000006</v>
      </c>
    </row>
    <row r="27" spans="1:9" x14ac:dyDescent="0.2">
      <c r="A27" s="129" t="s">
        <v>196</v>
      </c>
      <c r="B27" s="129" t="s">
        <v>197</v>
      </c>
      <c r="C27" s="129">
        <v>4210</v>
      </c>
      <c r="D27" s="129">
        <v>22</v>
      </c>
      <c r="E27" s="130">
        <v>3050227.6</v>
      </c>
      <c r="F27" s="131">
        <v>31030</v>
      </c>
      <c r="G27" s="131">
        <v>0</v>
      </c>
      <c r="H27" s="131">
        <v>1982647.94</v>
      </c>
      <c r="I27" s="132">
        <f t="shared" si="0"/>
        <v>5063905.54</v>
      </c>
    </row>
    <row r="28" spans="1:9" x14ac:dyDescent="0.2">
      <c r="A28" s="129" t="s">
        <v>196</v>
      </c>
      <c r="B28" s="129" t="s">
        <v>198</v>
      </c>
      <c r="C28" s="129">
        <v>4210</v>
      </c>
      <c r="D28" s="129">
        <v>18</v>
      </c>
      <c r="E28" s="130">
        <v>2607572.88</v>
      </c>
      <c r="F28" s="131">
        <v>31030</v>
      </c>
      <c r="G28" s="131">
        <v>0</v>
      </c>
      <c r="H28" s="131">
        <v>1694922.3720000002</v>
      </c>
      <c r="I28" s="132">
        <f t="shared" si="0"/>
        <v>4333525.2520000003</v>
      </c>
    </row>
    <row r="29" spans="1:9" x14ac:dyDescent="0.2">
      <c r="A29" s="129" t="s">
        <v>196</v>
      </c>
      <c r="B29" s="129" t="s">
        <v>199</v>
      </c>
      <c r="C29" s="129">
        <v>4210</v>
      </c>
      <c r="D29" s="129">
        <v>15</v>
      </c>
      <c r="E29" s="130">
        <v>2385757.6</v>
      </c>
      <c r="F29" s="131">
        <v>31030</v>
      </c>
      <c r="G29" s="131">
        <v>0</v>
      </c>
      <c r="H29" s="131">
        <v>1550742.44</v>
      </c>
      <c r="I29" s="132">
        <f t="shared" si="0"/>
        <v>3967530.04</v>
      </c>
    </row>
    <row r="30" spans="1:9" x14ac:dyDescent="0.2">
      <c r="A30" s="129" t="s">
        <v>200</v>
      </c>
      <c r="B30" s="129" t="s">
        <v>201</v>
      </c>
      <c r="C30" s="129">
        <v>4178</v>
      </c>
      <c r="D30" s="129">
        <v>14</v>
      </c>
      <c r="E30" s="130">
        <v>2313839.69</v>
      </c>
      <c r="F30" s="131">
        <v>31030</v>
      </c>
      <c r="G30" s="131">
        <v>0</v>
      </c>
      <c r="H30" s="131">
        <v>1503995.7985</v>
      </c>
      <c r="I30" s="132">
        <f t="shared" si="0"/>
        <v>3848865.4885</v>
      </c>
    </row>
    <row r="31" spans="1:9" x14ac:dyDescent="0.2">
      <c r="A31" s="129" t="s">
        <v>202</v>
      </c>
      <c r="B31" s="129" t="s">
        <v>203</v>
      </c>
      <c r="C31" s="129">
        <v>4044</v>
      </c>
      <c r="D31" s="129">
        <v>14</v>
      </c>
      <c r="E31" s="130">
        <v>2313839.69</v>
      </c>
      <c r="F31" s="131">
        <v>31030</v>
      </c>
      <c r="G31" s="131">
        <v>0</v>
      </c>
      <c r="H31" s="131">
        <v>1503995.7985</v>
      </c>
      <c r="I31" s="132">
        <f t="shared" si="0"/>
        <v>3848865.4885</v>
      </c>
    </row>
    <row r="32" spans="1:9" x14ac:dyDescent="0.2">
      <c r="A32" s="129" t="s">
        <v>204</v>
      </c>
      <c r="B32" s="129" t="s">
        <v>205</v>
      </c>
      <c r="C32" s="129">
        <v>4103</v>
      </c>
      <c r="D32" s="129">
        <v>14</v>
      </c>
      <c r="E32" s="130">
        <v>2313839.69</v>
      </c>
      <c r="F32" s="131">
        <v>31030</v>
      </c>
      <c r="G32" s="131">
        <v>0</v>
      </c>
      <c r="H32" s="131">
        <v>1503995.7985</v>
      </c>
      <c r="I32" s="132">
        <f t="shared" si="0"/>
        <v>3848865.4885</v>
      </c>
    </row>
    <row r="33" spans="1:9" x14ac:dyDescent="0.2">
      <c r="A33" s="129" t="s">
        <v>206</v>
      </c>
      <c r="B33" s="129" t="s">
        <v>207</v>
      </c>
      <c r="C33" s="129">
        <v>4064</v>
      </c>
      <c r="D33" s="129">
        <v>8</v>
      </c>
      <c r="E33" s="130">
        <v>1618568.67</v>
      </c>
      <c r="F33" s="131">
        <v>31030</v>
      </c>
      <c r="G33" s="131">
        <v>0</v>
      </c>
      <c r="H33" s="131">
        <v>1052069.6355000001</v>
      </c>
      <c r="I33" s="132">
        <f t="shared" si="0"/>
        <v>2701668.3054999998</v>
      </c>
    </row>
  </sheetData>
  <mergeCells count="1">
    <mergeCell ref="A1:I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0E093-C9BB-4383-962E-74CBD66C67F4}">
  <dimension ref="B2:D19"/>
  <sheetViews>
    <sheetView showGridLines="0" zoomScale="90" zoomScaleNormal="90" workbookViewId="0">
      <selection activeCell="B3" sqref="B3"/>
    </sheetView>
  </sheetViews>
  <sheetFormatPr baseColWidth="10" defaultRowHeight="15" x14ac:dyDescent="0.25"/>
  <cols>
    <col min="1" max="1" width="3.42578125" style="194" customWidth="1"/>
    <col min="2" max="3" width="26.7109375" style="194" customWidth="1"/>
    <col min="4" max="4" width="60.5703125" style="194" customWidth="1"/>
    <col min="5" max="16384" width="11.42578125" style="194"/>
  </cols>
  <sheetData>
    <row r="2" spans="2:4" x14ac:dyDescent="0.25">
      <c r="B2" s="389" t="s">
        <v>245</v>
      </c>
      <c r="C2" s="389"/>
      <c r="D2" s="389"/>
    </row>
    <row r="4" spans="2:4" x14ac:dyDescent="0.25">
      <c r="B4" s="195" t="s">
        <v>240</v>
      </c>
      <c r="C4" s="195" t="s">
        <v>241</v>
      </c>
      <c r="D4" s="195" t="s">
        <v>242</v>
      </c>
    </row>
    <row r="5" spans="2:4" ht="79.5" customHeight="1" x14ac:dyDescent="0.25">
      <c r="B5" s="196" t="s">
        <v>243</v>
      </c>
      <c r="C5" s="197">
        <v>45785</v>
      </c>
      <c r="D5" s="198" t="s">
        <v>244</v>
      </c>
    </row>
    <row r="19" spans="2:4" ht="36" customHeight="1" x14ac:dyDescent="0.25">
      <c r="B19" s="390"/>
      <c r="C19" s="391"/>
      <c r="D19" s="391"/>
    </row>
  </sheetData>
  <mergeCells count="2">
    <mergeCell ref="B2:D2"/>
    <mergeCell ref="B19:D19"/>
  </mergeCells>
  <pageMargins left="0.70866141732283472" right="0.70866141732283472" top="0.74803149606299213" bottom="0.74803149606299213" header="0.31496062992125984" footer="0.31496062992125984"/>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12DB7-F6E0-48B1-AE0A-92643845B123}">
  <dimension ref="A1:A12"/>
  <sheetViews>
    <sheetView workbookViewId="0">
      <selection sqref="A1:A12"/>
    </sheetView>
  </sheetViews>
  <sheetFormatPr baseColWidth="10" defaultRowHeight="12.75" x14ac:dyDescent="0.2"/>
  <sheetData>
    <row r="1" spans="1:1" x14ac:dyDescent="0.2">
      <c r="A1" t="s">
        <v>208</v>
      </c>
    </row>
    <row r="2" spans="1:1" x14ac:dyDescent="0.2">
      <c r="A2" t="s">
        <v>209</v>
      </c>
    </row>
    <row r="3" spans="1:1" x14ac:dyDescent="0.2">
      <c r="A3" t="s">
        <v>210</v>
      </c>
    </row>
    <row r="4" spans="1:1" x14ac:dyDescent="0.2">
      <c r="A4" t="s">
        <v>211</v>
      </c>
    </row>
    <row r="5" spans="1:1" x14ac:dyDescent="0.2">
      <c r="A5" t="s">
        <v>212</v>
      </c>
    </row>
    <row r="6" spans="1:1" x14ac:dyDescent="0.2">
      <c r="A6" t="s">
        <v>213</v>
      </c>
    </row>
    <row r="7" spans="1:1" x14ac:dyDescent="0.2">
      <c r="A7" t="s">
        <v>214</v>
      </c>
    </row>
    <row r="8" spans="1:1" x14ac:dyDescent="0.2">
      <c r="A8" t="s">
        <v>215</v>
      </c>
    </row>
    <row r="9" spans="1:1" x14ac:dyDescent="0.2">
      <c r="A9" t="s">
        <v>216</v>
      </c>
    </row>
    <row r="10" spans="1:1" x14ac:dyDescent="0.2">
      <c r="A10" t="s">
        <v>217</v>
      </c>
    </row>
    <row r="11" spans="1:1" x14ac:dyDescent="0.2">
      <c r="A11" t="s">
        <v>218</v>
      </c>
    </row>
    <row r="12" spans="1:1" x14ac:dyDescent="0.2">
      <c r="A12" t="s">
        <v>219</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4:Q23"/>
  <sheetViews>
    <sheetView workbookViewId="0">
      <selection activeCell="Q24" sqref="Q24"/>
    </sheetView>
  </sheetViews>
  <sheetFormatPr baseColWidth="10" defaultRowHeight="12.75" x14ac:dyDescent="0.2"/>
  <cols>
    <col min="1" max="1" width="15.140625" customWidth="1"/>
    <col min="2" max="2" width="3.85546875" customWidth="1"/>
    <col min="3" max="3" width="18.140625" bestFit="1" customWidth="1"/>
    <col min="4" max="4" width="2.42578125" customWidth="1"/>
    <col min="5" max="5" width="20.140625" bestFit="1" customWidth="1"/>
    <col min="6" max="6" width="1.5703125" customWidth="1"/>
    <col min="7" max="7" width="12.85546875" bestFit="1" customWidth="1"/>
    <col min="8" max="8" width="2" customWidth="1"/>
    <col min="9" max="9" width="14.42578125" bestFit="1" customWidth="1"/>
    <col min="10" max="10" width="1.42578125" customWidth="1"/>
    <col min="11" max="11" width="20.5703125" bestFit="1" customWidth="1"/>
    <col min="12" max="12" width="3" customWidth="1"/>
    <col min="13" max="13" width="29.140625" bestFit="1" customWidth="1"/>
    <col min="14" max="14" width="2.5703125" customWidth="1"/>
    <col min="15" max="15" width="19.140625" bestFit="1" customWidth="1"/>
    <col min="16" max="16" width="5" customWidth="1"/>
  </cols>
  <sheetData>
    <row r="4" spans="1:17" x14ac:dyDescent="0.2">
      <c r="A4" s="9" t="s">
        <v>81</v>
      </c>
      <c r="C4" s="9" t="s">
        <v>43</v>
      </c>
      <c r="E4" s="9" t="s">
        <v>44</v>
      </c>
      <c r="G4" s="9" t="s">
        <v>45</v>
      </c>
      <c r="I4" s="9" t="s">
        <v>49</v>
      </c>
      <c r="K4" s="9" t="s">
        <v>50</v>
      </c>
      <c r="M4" s="9"/>
      <c r="O4" s="9" t="s">
        <v>73</v>
      </c>
      <c r="Q4" s="9" t="s">
        <v>84</v>
      </c>
    </row>
    <row r="5" spans="1:17" x14ac:dyDescent="0.2">
      <c r="A5" t="s">
        <v>82</v>
      </c>
      <c r="C5" s="8" t="s">
        <v>38</v>
      </c>
      <c r="E5" s="8" t="s">
        <v>39</v>
      </c>
      <c r="G5" s="8" t="s">
        <v>46</v>
      </c>
      <c r="I5" s="8" t="s">
        <v>71</v>
      </c>
      <c r="K5" s="8" t="s">
        <v>51</v>
      </c>
      <c r="M5" t="s">
        <v>64</v>
      </c>
      <c r="O5" s="8" t="s">
        <v>74</v>
      </c>
      <c r="Q5" t="s">
        <v>87</v>
      </c>
    </row>
    <row r="6" spans="1:17" x14ac:dyDescent="0.2">
      <c r="A6" t="s">
        <v>83</v>
      </c>
      <c r="C6" s="8" t="s">
        <v>41</v>
      </c>
      <c r="E6" s="8" t="s">
        <v>42</v>
      </c>
      <c r="G6" s="8" t="s">
        <v>47</v>
      </c>
      <c r="I6" s="8" t="s">
        <v>72</v>
      </c>
      <c r="K6" s="8" t="s">
        <v>52</v>
      </c>
      <c r="M6" t="s">
        <v>70</v>
      </c>
      <c r="O6" s="8" t="s">
        <v>75</v>
      </c>
      <c r="Q6" t="s">
        <v>88</v>
      </c>
    </row>
    <row r="7" spans="1:17" x14ac:dyDescent="0.2">
      <c r="C7" s="8" t="s">
        <v>40</v>
      </c>
      <c r="G7" s="8" t="s">
        <v>48</v>
      </c>
      <c r="K7" s="8" t="s">
        <v>53</v>
      </c>
      <c r="O7" s="8" t="s">
        <v>76</v>
      </c>
      <c r="Q7" t="s">
        <v>89</v>
      </c>
    </row>
    <row r="8" spans="1:17" x14ac:dyDescent="0.2">
      <c r="O8" s="8" t="s">
        <v>77</v>
      </c>
      <c r="Q8" t="s">
        <v>90</v>
      </c>
    </row>
    <row r="9" spans="1:17" x14ac:dyDescent="0.2">
      <c r="O9" s="8" t="s">
        <v>78</v>
      </c>
      <c r="Q9" t="s">
        <v>91</v>
      </c>
    </row>
    <row r="10" spans="1:17" x14ac:dyDescent="0.2">
      <c r="O10" s="8" t="s">
        <v>79</v>
      </c>
      <c r="Q10" t="s">
        <v>92</v>
      </c>
    </row>
    <row r="11" spans="1:17" x14ac:dyDescent="0.2">
      <c r="O11" s="8" t="s">
        <v>55</v>
      </c>
      <c r="Q11" t="s">
        <v>93</v>
      </c>
    </row>
    <row r="12" spans="1:17" x14ac:dyDescent="0.2">
      <c r="Q12" t="s">
        <v>94</v>
      </c>
    </row>
    <row r="14" spans="1:17" x14ac:dyDescent="0.2">
      <c r="Q14" s="9" t="s">
        <v>95</v>
      </c>
    </row>
    <row r="15" spans="1:17" x14ac:dyDescent="0.2">
      <c r="Q15" t="s">
        <v>87</v>
      </c>
    </row>
    <row r="16" spans="1:17" x14ac:dyDescent="0.2">
      <c r="Q16" t="s">
        <v>88</v>
      </c>
    </row>
    <row r="17" spans="17:17" x14ac:dyDescent="0.2">
      <c r="Q17" t="s">
        <v>89</v>
      </c>
    </row>
    <row r="18" spans="17:17" x14ac:dyDescent="0.2">
      <c r="Q18" t="s">
        <v>90</v>
      </c>
    </row>
    <row r="19" spans="17:17" x14ac:dyDescent="0.2">
      <c r="Q19" t="s">
        <v>91</v>
      </c>
    </row>
    <row r="20" spans="17:17" x14ac:dyDescent="0.2">
      <c r="Q20" t="s">
        <v>92</v>
      </c>
    </row>
    <row r="21" spans="17:17" x14ac:dyDescent="0.2">
      <c r="Q21" t="s">
        <v>93</v>
      </c>
    </row>
    <row r="22" spans="17:17" x14ac:dyDescent="0.2">
      <c r="Q22" t="s">
        <v>94</v>
      </c>
    </row>
    <row r="23" spans="17:17" x14ac:dyDescent="0.2">
      <c r="Q23" s="8" t="s">
        <v>96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E26"/>
  <sheetViews>
    <sheetView showGridLines="0" zoomScale="80" zoomScaleNormal="80" workbookViewId="0">
      <selection activeCell="F10" sqref="F10"/>
    </sheetView>
  </sheetViews>
  <sheetFormatPr baseColWidth="10" defaultRowHeight="11.25" x14ac:dyDescent="0.15"/>
  <cols>
    <col min="1" max="1" width="2.42578125" style="20" customWidth="1"/>
    <col min="2" max="2" width="14.5703125" style="20" customWidth="1"/>
    <col min="3" max="3" width="14.140625" style="20" customWidth="1"/>
    <col min="4" max="4" width="14.42578125" style="20" customWidth="1"/>
    <col min="5" max="5" width="17.140625" style="20" customWidth="1"/>
    <col min="6" max="6" width="23.140625" style="20" customWidth="1"/>
    <col min="7" max="8" width="20.28515625" style="20" customWidth="1"/>
    <col min="9" max="10" width="5.7109375" style="20" customWidth="1"/>
    <col min="11" max="11" width="5.7109375" style="20" hidden="1" customWidth="1"/>
    <col min="12" max="12" width="8.7109375" style="20" hidden="1" customWidth="1"/>
    <col min="13" max="13" width="14.5703125" style="20" customWidth="1"/>
    <col min="14" max="14" width="17.7109375" style="20" bestFit="1" customWidth="1"/>
    <col min="15" max="15" width="2.5703125" style="20" customWidth="1"/>
    <col min="16" max="16" width="2.42578125" style="20" customWidth="1"/>
    <col min="17" max="17" width="7.7109375" style="20" customWidth="1"/>
    <col min="18" max="18" width="0.7109375" style="32" customWidth="1"/>
    <col min="19" max="19" width="1" style="20" customWidth="1"/>
    <col min="20" max="20" width="1.5703125" style="20" customWidth="1"/>
    <col min="21" max="21" width="1.140625" style="32" customWidth="1"/>
    <col min="22" max="22" width="20.7109375" style="20" customWidth="1"/>
    <col min="23" max="26" width="7.7109375" style="20" customWidth="1"/>
    <col min="27" max="28" width="5.7109375" style="20" hidden="1" customWidth="1"/>
    <col min="29" max="29" width="10.7109375" style="20" customWidth="1"/>
    <col min="30" max="30" width="20.7109375" style="20" customWidth="1"/>
    <col min="31" max="31" width="9.140625" style="22" customWidth="1"/>
    <col min="32" max="252" width="9.140625" style="20" customWidth="1"/>
    <col min="253" max="16384" width="11.42578125" style="20"/>
  </cols>
  <sheetData>
    <row r="1" spans="2:31" ht="12" thickBot="1" x14ac:dyDescent="0.2"/>
    <row r="2" spans="2:31" ht="26.25" customHeight="1" x14ac:dyDescent="0.15">
      <c r="B2" s="229"/>
      <c r="C2" s="230"/>
      <c r="D2" s="231" t="s">
        <v>98</v>
      </c>
      <c r="E2" s="232"/>
      <c r="F2" s="232"/>
      <c r="G2" s="232"/>
      <c r="H2" s="232"/>
      <c r="I2" s="232"/>
      <c r="J2" s="233"/>
      <c r="K2" s="219" t="s">
        <v>99</v>
      </c>
      <c r="L2" s="249"/>
      <c r="M2" s="219" t="str">
        <f>Proyecto!K2</f>
        <v>Codigo: GEI-FM-011</v>
      </c>
      <c r="N2" s="241"/>
      <c r="O2" s="241"/>
      <c r="P2" s="220"/>
      <c r="S2" s="32"/>
      <c r="T2" s="32"/>
      <c r="U2" s="33"/>
    </row>
    <row r="3" spans="2:31" ht="23.25" customHeight="1" x14ac:dyDescent="0.15">
      <c r="B3" s="225"/>
      <c r="C3" s="226"/>
      <c r="D3" s="234" t="s">
        <v>100</v>
      </c>
      <c r="E3" s="235"/>
      <c r="F3" s="235"/>
      <c r="G3" s="235"/>
      <c r="H3" s="235"/>
      <c r="I3" s="235"/>
      <c r="J3" s="236"/>
      <c r="K3" s="221" t="s">
        <v>103</v>
      </c>
      <c r="L3" s="250"/>
      <c r="M3" s="242" t="str">
        <f>Proyecto!K3</f>
        <v>Fecha: 08 de mayo de 2025</v>
      </c>
      <c r="N3" s="243"/>
      <c r="O3" s="243"/>
      <c r="P3" s="244"/>
      <c r="S3" s="32"/>
      <c r="T3" s="32"/>
      <c r="U3" s="33"/>
    </row>
    <row r="4" spans="2:31" ht="24" customHeight="1" x14ac:dyDescent="0.15">
      <c r="B4" s="225"/>
      <c r="C4" s="226"/>
      <c r="D4" s="234" t="s">
        <v>221</v>
      </c>
      <c r="E4" s="235"/>
      <c r="F4" s="235"/>
      <c r="G4" s="235"/>
      <c r="H4" s="235"/>
      <c r="I4" s="235"/>
      <c r="J4" s="236"/>
      <c r="K4" s="221" t="s">
        <v>101</v>
      </c>
      <c r="L4" s="250"/>
      <c r="M4" s="221" t="str">
        <f>Proyecto!K4</f>
        <v>Version 001</v>
      </c>
      <c r="N4" s="245"/>
      <c r="O4" s="245"/>
      <c r="P4" s="222"/>
      <c r="U4" s="33"/>
    </row>
    <row r="5" spans="2:31" ht="22.5" customHeight="1" thickBot="1" x14ac:dyDescent="0.2">
      <c r="B5" s="227"/>
      <c r="C5" s="228"/>
      <c r="D5" s="237" t="s">
        <v>220</v>
      </c>
      <c r="E5" s="238"/>
      <c r="F5" s="238"/>
      <c r="G5" s="238"/>
      <c r="H5" s="238"/>
      <c r="I5" s="238"/>
      <c r="J5" s="239"/>
      <c r="K5" s="223" t="s">
        <v>102</v>
      </c>
      <c r="L5" s="263"/>
      <c r="M5" s="246" t="s">
        <v>119</v>
      </c>
      <c r="N5" s="247"/>
      <c r="O5" s="247"/>
      <c r="P5" s="248"/>
    </row>
    <row r="6" spans="2:31" ht="5.25" customHeight="1" x14ac:dyDescent="0.15">
      <c r="B6" s="26"/>
      <c r="C6" s="26"/>
      <c r="D6" s="26"/>
      <c r="E6" s="26"/>
      <c r="F6" s="26"/>
      <c r="G6" s="26"/>
      <c r="H6" s="26"/>
      <c r="I6" s="26"/>
      <c r="J6" s="26"/>
      <c r="K6" s="26"/>
      <c r="L6" s="26"/>
      <c r="M6" s="26"/>
      <c r="N6" s="26"/>
      <c r="O6" s="26"/>
      <c r="P6" s="26"/>
    </row>
    <row r="7" spans="2:31" ht="29.25" customHeight="1" x14ac:dyDescent="0.2">
      <c r="B7" s="217" t="s">
        <v>0</v>
      </c>
      <c r="C7" s="217"/>
      <c r="D7" s="218" t="str">
        <f>Proyecto!$E$7</f>
        <v>Dinamización del conocimiento y la innovación 2026</v>
      </c>
      <c r="E7" s="218"/>
      <c r="F7" s="218"/>
      <c r="G7" s="218"/>
      <c r="H7" s="218"/>
      <c r="I7" s="218"/>
      <c r="J7" s="218"/>
      <c r="K7" s="218"/>
      <c r="L7" s="218"/>
      <c r="M7" s="218"/>
      <c r="N7" s="218"/>
      <c r="O7" s="218"/>
      <c r="P7" s="218"/>
      <c r="AE7" s="20"/>
    </row>
    <row r="8" spans="2:31" ht="6.75" customHeight="1" x14ac:dyDescent="0.2">
      <c r="B8" s="34"/>
      <c r="C8" s="34"/>
      <c r="D8" s="35"/>
      <c r="E8" s="35"/>
      <c r="F8" s="35"/>
      <c r="G8" s="35"/>
      <c r="H8" s="35"/>
      <c r="I8" s="35"/>
      <c r="J8" s="35"/>
      <c r="K8" s="35"/>
      <c r="L8" s="35"/>
      <c r="M8" s="35"/>
      <c r="N8" s="35"/>
      <c r="O8" s="35"/>
      <c r="P8" s="35"/>
      <c r="AE8" s="20"/>
    </row>
    <row r="9" spans="2:31" ht="39.75" customHeight="1" x14ac:dyDescent="0.2">
      <c r="B9" s="268" t="s">
        <v>21</v>
      </c>
      <c r="C9" s="269"/>
      <c r="D9" s="265" t="s">
        <v>246</v>
      </c>
      <c r="E9" s="266"/>
      <c r="F9" s="266"/>
      <c r="G9" s="266"/>
      <c r="H9" s="266"/>
      <c r="I9" s="266"/>
      <c r="J9" s="266"/>
      <c r="K9" s="266"/>
      <c r="L9" s="266"/>
      <c r="M9" s="266"/>
      <c r="N9" s="266"/>
      <c r="O9" s="266"/>
      <c r="P9" s="267"/>
      <c r="AE9" s="20"/>
    </row>
    <row r="10" spans="2:31" s="36" customFormat="1" ht="7.5" customHeight="1" x14ac:dyDescent="0.2">
      <c r="D10" s="214"/>
      <c r="E10" s="214"/>
      <c r="F10" s="214"/>
      <c r="G10" s="214"/>
      <c r="H10" s="214"/>
      <c r="I10" s="214"/>
      <c r="J10" s="214"/>
      <c r="K10" s="214"/>
      <c r="L10" s="214"/>
      <c r="M10" s="214"/>
      <c r="N10" s="214"/>
      <c r="O10" s="214"/>
      <c r="P10" s="214"/>
    </row>
    <row r="11" spans="2:31" ht="39.75" customHeight="1" x14ac:dyDescent="0.2">
      <c r="B11" s="268" t="s">
        <v>22</v>
      </c>
      <c r="C11" s="269"/>
      <c r="D11" s="264" t="s">
        <v>247</v>
      </c>
      <c r="E11" s="264"/>
      <c r="F11" s="264"/>
      <c r="G11" s="264"/>
      <c r="H11" s="264"/>
      <c r="I11" s="264"/>
      <c r="J11" s="264"/>
      <c r="K11" s="264"/>
      <c r="L11" s="264"/>
      <c r="M11" s="264"/>
      <c r="N11" s="264"/>
      <c r="O11" s="264"/>
      <c r="P11" s="264"/>
      <c r="AE11" s="20"/>
    </row>
    <row r="12" spans="2:31" ht="5.25" customHeight="1" x14ac:dyDescent="0.2">
      <c r="B12" s="28"/>
      <c r="C12" s="28"/>
      <c r="D12" s="37"/>
      <c r="E12" s="37"/>
      <c r="F12" s="37"/>
      <c r="G12" s="37"/>
      <c r="H12" s="37"/>
      <c r="I12" s="37"/>
      <c r="J12" s="37"/>
      <c r="K12" s="37"/>
      <c r="L12" s="37"/>
      <c r="M12" s="37"/>
      <c r="N12" s="37"/>
      <c r="O12" s="37"/>
      <c r="P12" s="37"/>
      <c r="AE12" s="20"/>
    </row>
    <row r="13" spans="2:31" ht="22.5" customHeight="1" x14ac:dyDescent="0.2">
      <c r="B13" s="240" t="s">
        <v>127</v>
      </c>
      <c r="C13" s="240"/>
      <c r="D13" s="257"/>
      <c r="E13" s="258"/>
      <c r="F13" s="258"/>
      <c r="G13" s="258"/>
      <c r="H13" s="258"/>
      <c r="I13" s="258"/>
      <c r="J13" s="258"/>
      <c r="K13" s="258"/>
      <c r="L13" s="258"/>
      <c r="M13" s="258"/>
      <c r="N13" s="258"/>
      <c r="O13" s="258"/>
      <c r="P13" s="259"/>
      <c r="AE13" s="20"/>
    </row>
    <row r="14" spans="2:31" ht="21" customHeight="1" x14ac:dyDescent="0.2">
      <c r="B14" s="240"/>
      <c r="C14" s="240"/>
      <c r="D14" s="260"/>
      <c r="E14" s="261"/>
      <c r="F14" s="261"/>
      <c r="G14" s="261"/>
      <c r="H14" s="261"/>
      <c r="I14" s="261"/>
      <c r="J14" s="261"/>
      <c r="K14" s="261"/>
      <c r="L14" s="261"/>
      <c r="M14" s="261"/>
      <c r="N14" s="261"/>
      <c r="O14" s="261"/>
      <c r="P14" s="262"/>
      <c r="AE14" s="20"/>
    </row>
    <row r="15" spans="2:31" ht="5.25" customHeight="1" x14ac:dyDescent="0.2">
      <c r="B15" s="28"/>
      <c r="C15" s="28"/>
      <c r="D15" s="37"/>
      <c r="E15" s="37"/>
      <c r="F15" s="37"/>
      <c r="G15" s="37"/>
      <c r="H15" s="37"/>
      <c r="I15" s="37"/>
      <c r="J15" s="37"/>
      <c r="K15" s="37"/>
      <c r="L15" s="37"/>
      <c r="M15" s="37"/>
      <c r="N15" s="37"/>
      <c r="O15" s="37"/>
      <c r="P15" s="37"/>
      <c r="AE15" s="20"/>
    </row>
    <row r="16" spans="2:31" ht="22.5" customHeight="1" x14ac:dyDescent="0.2">
      <c r="B16" s="240" t="s">
        <v>80</v>
      </c>
      <c r="C16" s="240"/>
      <c r="D16" s="30" t="s">
        <v>1</v>
      </c>
      <c r="E16" s="251"/>
      <c r="F16" s="252"/>
      <c r="G16" s="252"/>
      <c r="H16" s="252"/>
      <c r="I16" s="252"/>
      <c r="J16" s="252"/>
      <c r="K16" s="252"/>
      <c r="L16" s="252"/>
      <c r="M16" s="252"/>
      <c r="N16" s="252"/>
      <c r="O16" s="252"/>
      <c r="P16" s="253"/>
      <c r="AE16" s="20"/>
    </row>
    <row r="17" spans="2:31" ht="21" customHeight="1" x14ac:dyDescent="0.2">
      <c r="B17" s="240"/>
      <c r="C17" s="240"/>
      <c r="D17" s="31"/>
      <c r="E17" s="254"/>
      <c r="F17" s="255"/>
      <c r="G17" s="255"/>
      <c r="H17" s="255"/>
      <c r="I17" s="255"/>
      <c r="J17" s="255"/>
      <c r="K17" s="255"/>
      <c r="L17" s="255"/>
      <c r="M17" s="255"/>
      <c r="N17" s="255"/>
      <c r="O17" s="255"/>
      <c r="P17" s="256"/>
      <c r="AE17" s="20"/>
    </row>
    <row r="18" spans="2:31" ht="5.25" customHeight="1" x14ac:dyDescent="0.2">
      <c r="B18" s="28"/>
      <c r="C18" s="28"/>
      <c r="D18" s="37"/>
      <c r="E18" s="37"/>
      <c r="F18" s="37"/>
      <c r="G18" s="37"/>
      <c r="H18" s="37"/>
      <c r="I18" s="37"/>
      <c r="J18" s="37"/>
      <c r="K18" s="37"/>
      <c r="L18" s="37"/>
      <c r="M18" s="37"/>
      <c r="N18" s="37"/>
      <c r="O18" s="37"/>
      <c r="P18" s="37"/>
      <c r="AE18" s="20"/>
    </row>
    <row r="19" spans="2:31" ht="22.5" customHeight="1" x14ac:dyDescent="0.2">
      <c r="B19" s="240" t="s">
        <v>80</v>
      </c>
      <c r="C19" s="240"/>
      <c r="D19" s="30" t="s">
        <v>1</v>
      </c>
      <c r="E19" s="251"/>
      <c r="F19" s="252"/>
      <c r="G19" s="252"/>
      <c r="H19" s="252"/>
      <c r="I19" s="252"/>
      <c r="J19" s="252"/>
      <c r="K19" s="252"/>
      <c r="L19" s="252"/>
      <c r="M19" s="252"/>
      <c r="N19" s="252"/>
      <c r="O19" s="252"/>
      <c r="P19" s="253"/>
      <c r="AE19" s="20"/>
    </row>
    <row r="20" spans="2:31" ht="21" customHeight="1" x14ac:dyDescent="0.2">
      <c r="B20" s="240"/>
      <c r="C20" s="240"/>
      <c r="D20" s="31"/>
      <c r="E20" s="254"/>
      <c r="F20" s="255"/>
      <c r="G20" s="255"/>
      <c r="H20" s="255"/>
      <c r="I20" s="255"/>
      <c r="J20" s="255"/>
      <c r="K20" s="255"/>
      <c r="L20" s="255"/>
      <c r="M20" s="255"/>
      <c r="N20" s="255"/>
      <c r="O20" s="255"/>
      <c r="P20" s="256"/>
      <c r="AE20" s="20"/>
    </row>
    <row r="21" spans="2:31" ht="5.25" customHeight="1" x14ac:dyDescent="0.2">
      <c r="B21" s="28"/>
      <c r="C21" s="28"/>
      <c r="D21" s="37"/>
      <c r="E21" s="37"/>
      <c r="F21" s="37"/>
      <c r="G21" s="37"/>
      <c r="H21" s="37"/>
      <c r="I21" s="37"/>
      <c r="J21" s="37"/>
      <c r="K21" s="37"/>
      <c r="L21" s="37"/>
      <c r="M21" s="37"/>
      <c r="N21" s="37"/>
      <c r="O21" s="37"/>
      <c r="P21" s="37"/>
      <c r="AE21" s="20"/>
    </row>
    <row r="22" spans="2:31" ht="22.5" customHeight="1" x14ac:dyDescent="0.2">
      <c r="B22" s="240" t="s">
        <v>80</v>
      </c>
      <c r="C22" s="240"/>
      <c r="D22" s="30" t="s">
        <v>1</v>
      </c>
      <c r="E22" s="251"/>
      <c r="F22" s="252"/>
      <c r="G22" s="252"/>
      <c r="H22" s="252"/>
      <c r="I22" s="252"/>
      <c r="J22" s="252"/>
      <c r="K22" s="252"/>
      <c r="L22" s="252"/>
      <c r="M22" s="252"/>
      <c r="N22" s="252"/>
      <c r="O22" s="252"/>
      <c r="P22" s="253"/>
      <c r="AE22" s="20"/>
    </row>
    <row r="23" spans="2:31" ht="21" customHeight="1" x14ac:dyDescent="0.2">
      <c r="B23" s="240"/>
      <c r="C23" s="240"/>
      <c r="D23" s="31"/>
      <c r="E23" s="254"/>
      <c r="F23" s="255"/>
      <c r="G23" s="255"/>
      <c r="H23" s="255"/>
      <c r="I23" s="255"/>
      <c r="J23" s="255"/>
      <c r="K23" s="255"/>
      <c r="L23" s="255"/>
      <c r="M23" s="255"/>
      <c r="N23" s="255"/>
      <c r="O23" s="255"/>
      <c r="P23" s="256"/>
      <c r="AE23" s="20"/>
    </row>
    <row r="24" spans="2:31" ht="5.25" customHeight="1" x14ac:dyDescent="0.15"/>
    <row r="25" spans="2:31" ht="24" customHeight="1" x14ac:dyDescent="0.15">
      <c r="B25" s="240" t="s">
        <v>80</v>
      </c>
      <c r="C25" s="240"/>
      <c r="D25" s="30" t="s">
        <v>1</v>
      </c>
      <c r="E25" s="251"/>
      <c r="F25" s="252"/>
      <c r="G25" s="252"/>
      <c r="H25" s="252"/>
      <c r="I25" s="252"/>
      <c r="J25" s="252"/>
      <c r="K25" s="252"/>
      <c r="L25" s="252"/>
      <c r="M25" s="252"/>
      <c r="N25" s="252"/>
      <c r="O25" s="252"/>
      <c r="P25" s="253"/>
    </row>
    <row r="26" spans="2:31" ht="24" customHeight="1" x14ac:dyDescent="0.15">
      <c r="B26" s="240"/>
      <c r="C26" s="240"/>
      <c r="D26" s="31"/>
      <c r="E26" s="254"/>
      <c r="F26" s="255"/>
      <c r="G26" s="255"/>
      <c r="H26" s="255"/>
      <c r="I26" s="255"/>
      <c r="J26" s="255"/>
      <c r="K26" s="255"/>
      <c r="L26" s="255"/>
      <c r="M26" s="255"/>
      <c r="N26" s="255"/>
      <c r="O26" s="255"/>
      <c r="P26" s="256"/>
    </row>
  </sheetData>
  <mergeCells count="32">
    <mergeCell ref="B25:C26"/>
    <mergeCell ref="E25:P26"/>
    <mergeCell ref="D13:P14"/>
    <mergeCell ref="D5:J5"/>
    <mergeCell ref="K5:L5"/>
    <mergeCell ref="D11:P11"/>
    <mergeCell ref="D9:P9"/>
    <mergeCell ref="B7:C7"/>
    <mergeCell ref="B11:C11"/>
    <mergeCell ref="B9:C9"/>
    <mergeCell ref="E22:P23"/>
    <mergeCell ref="B16:C17"/>
    <mergeCell ref="E16:P17"/>
    <mergeCell ref="B19:C20"/>
    <mergeCell ref="E19:P20"/>
    <mergeCell ref="B13:C14"/>
    <mergeCell ref="B2:C2"/>
    <mergeCell ref="B3:C3"/>
    <mergeCell ref="B4:C4"/>
    <mergeCell ref="B22:C23"/>
    <mergeCell ref="M2:P2"/>
    <mergeCell ref="M3:P3"/>
    <mergeCell ref="M4:P4"/>
    <mergeCell ref="M5:P5"/>
    <mergeCell ref="D7:P7"/>
    <mergeCell ref="D2:J2"/>
    <mergeCell ref="K2:L2"/>
    <mergeCell ref="D3:J3"/>
    <mergeCell ref="K3:L3"/>
    <mergeCell ref="D4:J4"/>
    <mergeCell ref="K4:L4"/>
    <mergeCell ref="B5:C5"/>
  </mergeCells>
  <dataValidations count="1">
    <dataValidation type="whole" allowBlank="1" showInputMessage="1" showErrorMessage="1" sqref="G27:M65482 W24:AC65482 G24:M24 Q24:U65482 O24:P24 O27:P65482" xr:uid="{00000000-0002-0000-0100-000000000000}">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'No tocar'!$A$5:$A$6</xm:f>
          </x14:formula1>
          <xm:sqref>D26 D17 D20 D23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X19"/>
  <sheetViews>
    <sheetView showGridLines="0" topLeftCell="A10" zoomScale="90" zoomScaleNormal="90" workbookViewId="0">
      <selection activeCell="G12" sqref="G12"/>
    </sheetView>
  </sheetViews>
  <sheetFormatPr baseColWidth="10" defaultRowHeight="11.25" x14ac:dyDescent="0.15"/>
  <cols>
    <col min="1" max="1" width="2.42578125" style="20" customWidth="1"/>
    <col min="2" max="2" width="14.5703125" style="20" customWidth="1"/>
    <col min="3" max="3" width="14.140625" style="20" customWidth="1"/>
    <col min="4" max="4" width="18.28515625" style="20" customWidth="1"/>
    <col min="5" max="5" width="17.140625" style="20" customWidth="1"/>
    <col min="6" max="7" width="23.140625" style="20" customWidth="1"/>
    <col min="8" max="8" width="20.28515625" style="20" customWidth="1"/>
    <col min="9" max="9" width="47.5703125" style="20" customWidth="1"/>
    <col min="10" max="10" width="7.7109375" style="20" customWidth="1"/>
    <col min="11" max="11" width="0.7109375" style="20" customWidth="1"/>
    <col min="12" max="12" width="1" style="20" customWidth="1"/>
    <col min="13" max="13" width="1.5703125" style="20" customWidth="1"/>
    <col min="14" max="14" width="1.7109375" style="21" customWidth="1"/>
    <col min="15" max="15" width="20.7109375" style="20" customWidth="1"/>
    <col min="16" max="19" width="7.7109375" style="20" customWidth="1"/>
    <col min="20" max="21" width="5.7109375" style="20" hidden="1" customWidth="1"/>
    <col min="22" max="22" width="10.7109375" style="20" customWidth="1"/>
    <col min="23" max="23" width="20.7109375" style="20" customWidth="1"/>
    <col min="24" max="24" width="9.140625" style="22" customWidth="1"/>
    <col min="25" max="245" width="9.140625" style="20" customWidth="1"/>
    <col min="246" max="16384" width="11.42578125" style="20"/>
  </cols>
  <sheetData>
    <row r="1" spans="2:24" ht="12" thickBot="1" x14ac:dyDescent="0.2"/>
    <row r="2" spans="2:24" ht="26.25" customHeight="1" x14ac:dyDescent="0.15">
      <c r="B2" s="229"/>
      <c r="C2" s="230"/>
      <c r="D2" s="270" t="s">
        <v>98</v>
      </c>
      <c r="E2" s="271"/>
      <c r="F2" s="271"/>
      <c r="G2" s="271"/>
      <c r="H2" s="272"/>
      <c r="I2" s="23" t="str">
        <f>Proyecto!K2</f>
        <v>Codigo: GEI-FM-011</v>
      </c>
      <c r="J2" s="21"/>
      <c r="K2" s="21"/>
      <c r="L2" s="21"/>
      <c r="N2" s="20"/>
      <c r="T2" s="22"/>
      <c r="X2" s="20"/>
    </row>
    <row r="3" spans="2:24" ht="23.25" customHeight="1" x14ac:dyDescent="0.15">
      <c r="B3" s="225"/>
      <c r="C3" s="226"/>
      <c r="D3" s="273" t="s">
        <v>100</v>
      </c>
      <c r="E3" s="274"/>
      <c r="F3" s="274"/>
      <c r="G3" s="274"/>
      <c r="H3" s="275"/>
      <c r="I3" s="24" t="str">
        <f>Proyecto!K3</f>
        <v>Fecha: 08 de mayo de 2025</v>
      </c>
      <c r="J3" s="21"/>
      <c r="K3" s="21"/>
      <c r="L3" s="21"/>
      <c r="N3" s="20"/>
      <c r="T3" s="22"/>
      <c r="X3" s="20"/>
    </row>
    <row r="4" spans="2:24" ht="24" customHeight="1" x14ac:dyDescent="0.15">
      <c r="B4" s="225"/>
      <c r="C4" s="226"/>
      <c r="D4" s="273" t="s">
        <v>221</v>
      </c>
      <c r="E4" s="274"/>
      <c r="F4" s="274"/>
      <c r="G4" s="274"/>
      <c r="H4" s="275"/>
      <c r="I4" s="24" t="str">
        <f>Proyecto!K4</f>
        <v>Version 001</v>
      </c>
      <c r="J4" s="21"/>
      <c r="K4" s="21"/>
      <c r="L4" s="21"/>
      <c r="N4" s="20"/>
      <c r="T4" s="22"/>
      <c r="X4" s="20"/>
    </row>
    <row r="5" spans="2:24" ht="22.5" customHeight="1" thickBot="1" x14ac:dyDescent="0.2">
      <c r="B5" s="227"/>
      <c r="C5" s="228"/>
      <c r="D5" s="276" t="s">
        <v>220</v>
      </c>
      <c r="E5" s="277"/>
      <c r="F5" s="277"/>
      <c r="G5" s="277"/>
      <c r="H5" s="278"/>
      <c r="I5" s="25" t="s">
        <v>120</v>
      </c>
      <c r="J5" s="21"/>
      <c r="K5" s="21"/>
      <c r="L5" s="21"/>
      <c r="N5" s="20"/>
      <c r="T5" s="22"/>
      <c r="X5" s="20"/>
    </row>
    <row r="6" spans="2:24" ht="5.25" customHeight="1" x14ac:dyDescent="0.15">
      <c r="B6" s="26"/>
      <c r="C6" s="26"/>
      <c r="D6" s="26"/>
      <c r="E6" s="26"/>
      <c r="F6" s="26"/>
      <c r="G6" s="26"/>
      <c r="H6" s="26"/>
      <c r="I6" s="26"/>
    </row>
    <row r="7" spans="2:24" ht="29.25" customHeight="1" x14ac:dyDescent="0.2">
      <c r="B7" s="217" t="s">
        <v>0</v>
      </c>
      <c r="C7" s="217"/>
      <c r="D7" s="218" t="str">
        <f>Proyecto!$E$7</f>
        <v>Dinamización del conocimiento y la innovación 2026</v>
      </c>
      <c r="E7" s="218"/>
      <c r="F7" s="218"/>
      <c r="G7" s="218"/>
      <c r="H7" s="218"/>
      <c r="I7" s="218"/>
      <c r="X7" s="20"/>
    </row>
    <row r="8" spans="2:24" ht="10.5" customHeight="1" x14ac:dyDescent="0.2">
      <c r="B8" s="28"/>
      <c r="C8" s="28"/>
      <c r="D8" s="29"/>
      <c r="E8" s="29"/>
      <c r="F8" s="29"/>
      <c r="G8" s="29"/>
      <c r="H8" s="29"/>
      <c r="I8" s="29"/>
      <c r="X8" s="20"/>
    </row>
    <row r="9" spans="2:24" ht="18.75" customHeight="1" x14ac:dyDescent="0.2">
      <c r="B9" s="282" t="s">
        <v>86</v>
      </c>
      <c r="C9" s="282"/>
      <c r="D9" s="282"/>
      <c r="E9" s="282"/>
      <c r="F9" s="282"/>
      <c r="G9" s="282"/>
      <c r="H9" s="282"/>
      <c r="I9" s="282"/>
      <c r="X9" s="20"/>
    </row>
    <row r="10" spans="2:24" ht="28.5" customHeight="1" x14ac:dyDescent="0.2">
      <c r="B10" s="279" t="s">
        <v>23</v>
      </c>
      <c r="C10" s="279"/>
      <c r="D10" s="394" t="s">
        <v>252</v>
      </c>
      <c r="E10" s="394"/>
      <c r="F10" s="394"/>
      <c r="G10" s="394"/>
      <c r="H10" s="394"/>
      <c r="I10" s="394"/>
      <c r="X10" s="20"/>
    </row>
    <row r="11" spans="2:24" ht="22.5" customHeight="1" x14ac:dyDescent="0.2">
      <c r="B11" s="279" t="s">
        <v>1</v>
      </c>
      <c r="C11" s="279"/>
      <c r="D11" s="279" t="s">
        <v>2</v>
      </c>
      <c r="E11" s="279"/>
      <c r="F11" s="30" t="s">
        <v>3</v>
      </c>
      <c r="G11" s="30" t="s">
        <v>84</v>
      </c>
      <c r="H11" s="30" t="s">
        <v>4</v>
      </c>
      <c r="I11" s="30" t="s">
        <v>85</v>
      </c>
      <c r="X11" s="20"/>
    </row>
    <row r="12" spans="2:24" ht="75.75" customHeight="1" x14ac:dyDescent="0.2">
      <c r="B12" s="281" t="s">
        <v>38</v>
      </c>
      <c r="C12" s="281"/>
      <c r="D12" s="281" t="s">
        <v>249</v>
      </c>
      <c r="E12" s="281"/>
      <c r="F12" s="201">
        <v>1</v>
      </c>
      <c r="G12" s="202" t="s">
        <v>90</v>
      </c>
      <c r="H12" s="202" t="s">
        <v>39</v>
      </c>
      <c r="I12" s="202" t="s">
        <v>314</v>
      </c>
      <c r="X12" s="20"/>
    </row>
    <row r="13" spans="2:24" ht="24.75" customHeight="1" x14ac:dyDescent="0.2">
      <c r="B13" s="279" t="s">
        <v>5</v>
      </c>
      <c r="C13" s="279"/>
      <c r="D13" s="394" t="s">
        <v>315</v>
      </c>
      <c r="E13" s="394"/>
      <c r="F13" s="394"/>
      <c r="G13" s="394"/>
      <c r="H13" s="394"/>
      <c r="I13" s="394"/>
      <c r="X13" s="20"/>
    </row>
    <row r="14" spans="2:24" ht="20.25" customHeight="1" x14ac:dyDescent="0.15"/>
    <row r="15" spans="2:24" ht="19.5" customHeight="1" x14ac:dyDescent="0.15">
      <c r="B15" s="282" t="s">
        <v>86</v>
      </c>
      <c r="C15" s="282"/>
      <c r="D15" s="282"/>
      <c r="E15" s="282"/>
      <c r="F15" s="282"/>
      <c r="G15" s="282"/>
      <c r="H15" s="282"/>
      <c r="I15" s="282"/>
    </row>
    <row r="16" spans="2:24" ht="28.5" customHeight="1" x14ac:dyDescent="0.15">
      <c r="B16" s="279" t="s">
        <v>23</v>
      </c>
      <c r="C16" s="279"/>
      <c r="D16" s="394" t="s">
        <v>252</v>
      </c>
      <c r="E16" s="394"/>
      <c r="F16" s="394"/>
      <c r="G16" s="394"/>
      <c r="H16" s="394"/>
      <c r="I16" s="394"/>
    </row>
    <row r="17" spans="2:9" ht="18.75" customHeight="1" x14ac:dyDescent="0.15">
      <c r="B17" s="279" t="s">
        <v>1</v>
      </c>
      <c r="C17" s="279"/>
      <c r="D17" s="279" t="s">
        <v>2</v>
      </c>
      <c r="E17" s="279"/>
      <c r="F17" s="200" t="s">
        <v>3</v>
      </c>
      <c r="G17" s="200" t="s">
        <v>84</v>
      </c>
      <c r="H17" s="200" t="s">
        <v>4</v>
      </c>
      <c r="I17" s="200" t="s">
        <v>85</v>
      </c>
    </row>
    <row r="18" spans="2:9" ht="60" x14ac:dyDescent="0.15">
      <c r="B18" s="280" t="s">
        <v>38</v>
      </c>
      <c r="C18" s="280"/>
      <c r="D18" s="281" t="s">
        <v>249</v>
      </c>
      <c r="E18" s="281"/>
      <c r="F18" s="201">
        <v>0.85</v>
      </c>
      <c r="G18" s="202" t="s">
        <v>92</v>
      </c>
      <c r="H18" s="202" t="s">
        <v>39</v>
      </c>
      <c r="I18" s="202" t="s">
        <v>250</v>
      </c>
    </row>
    <row r="19" spans="2:9" ht="37.5" customHeight="1" x14ac:dyDescent="0.15">
      <c r="B19" s="392" t="s">
        <v>5</v>
      </c>
      <c r="C19" s="393"/>
      <c r="D19" s="394" t="s">
        <v>251</v>
      </c>
      <c r="E19" s="394"/>
      <c r="F19" s="394"/>
      <c r="G19" s="394"/>
      <c r="H19" s="394"/>
      <c r="I19" s="394"/>
    </row>
  </sheetData>
  <mergeCells count="28">
    <mergeCell ref="B18:C18"/>
    <mergeCell ref="D18:E18"/>
    <mergeCell ref="B19:C19"/>
    <mergeCell ref="D19:I19"/>
    <mergeCell ref="B15:I15"/>
    <mergeCell ref="B16:C16"/>
    <mergeCell ref="D16:I16"/>
    <mergeCell ref="B17:C17"/>
    <mergeCell ref="D17:E17"/>
    <mergeCell ref="B7:C7"/>
    <mergeCell ref="D7:I7"/>
    <mergeCell ref="B13:C13"/>
    <mergeCell ref="D13:I13"/>
    <mergeCell ref="B12:C12"/>
    <mergeCell ref="D12:E12"/>
    <mergeCell ref="B9:I9"/>
    <mergeCell ref="B11:C11"/>
    <mergeCell ref="D11:E11"/>
    <mergeCell ref="B10:C10"/>
    <mergeCell ref="D10:I10"/>
    <mergeCell ref="D2:H2"/>
    <mergeCell ref="D3:H3"/>
    <mergeCell ref="D4:H4"/>
    <mergeCell ref="D5:H5"/>
    <mergeCell ref="B2:C2"/>
    <mergeCell ref="B4:C4"/>
    <mergeCell ref="B5:C5"/>
    <mergeCell ref="B3:C3"/>
  </mergeCells>
  <dataValidations count="1">
    <dataValidation type="whole" allowBlank="1" showInputMessage="1" showErrorMessage="1" sqref="P14:V65493 J14:N65493 H19:H65493 H14:H16" xr:uid="{00000000-0002-0000-0200-000000000000}">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2000000}">
          <x14:formula1>
            <xm:f>'No tocar'!$C$5:$C$7</xm:f>
          </x14:formula1>
          <xm:sqref>B18:C18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X21"/>
  <sheetViews>
    <sheetView showGridLines="0" topLeftCell="C10" zoomScale="90" zoomScaleNormal="90" workbookViewId="0">
      <selection activeCell="D17" sqref="D17"/>
    </sheetView>
  </sheetViews>
  <sheetFormatPr baseColWidth="10" defaultRowHeight="11.25" x14ac:dyDescent="0.15"/>
  <cols>
    <col min="1" max="1" width="2.42578125" style="20" customWidth="1"/>
    <col min="2" max="2" width="34.28515625" style="20" customWidth="1"/>
    <col min="3" max="6" width="39.42578125" style="20" customWidth="1"/>
    <col min="7" max="7" width="8.85546875" style="20" customWidth="1"/>
    <col min="8" max="8" width="5.7109375" style="20" customWidth="1"/>
    <col min="9" max="9" width="49.85546875" style="20" customWidth="1"/>
    <col min="10" max="10" width="7.7109375" style="20" customWidth="1"/>
    <col min="11" max="11" width="0.7109375" style="32" customWidth="1"/>
    <col min="12" max="12" width="1" style="20" customWidth="1"/>
    <col min="13" max="13" width="1.5703125" style="20" customWidth="1"/>
    <col min="14" max="14" width="1.140625" style="32" customWidth="1"/>
    <col min="15" max="15" width="20.7109375" style="20" customWidth="1"/>
    <col min="16" max="19" width="7.7109375" style="20" customWidth="1"/>
    <col min="20" max="21" width="5.7109375" style="20" hidden="1" customWidth="1"/>
    <col min="22" max="22" width="10.7109375" style="20" customWidth="1"/>
    <col min="23" max="23" width="20.7109375" style="20" customWidth="1"/>
    <col min="24" max="24" width="9.140625" style="22" customWidth="1"/>
    <col min="25" max="245" width="9.140625" style="20" customWidth="1"/>
    <col min="246" max="16384" width="11.42578125" style="20"/>
  </cols>
  <sheetData>
    <row r="1" spans="2:24" ht="12" thickBot="1" x14ac:dyDescent="0.2"/>
    <row r="2" spans="2:24" ht="26.25" customHeight="1" x14ac:dyDescent="0.15">
      <c r="B2" s="49"/>
      <c r="C2" s="270" t="s">
        <v>98</v>
      </c>
      <c r="D2" s="271"/>
      <c r="E2" s="271"/>
      <c r="F2" s="271"/>
      <c r="G2" s="271"/>
      <c r="H2" s="272"/>
      <c r="I2" s="23" t="str">
        <f>Proyecto!K2</f>
        <v>Codigo: GEI-FM-011</v>
      </c>
      <c r="J2" s="32"/>
      <c r="L2" s="33"/>
      <c r="N2" s="20"/>
      <c r="V2" s="22"/>
      <c r="X2" s="20"/>
    </row>
    <row r="3" spans="2:24" ht="23.25" customHeight="1" x14ac:dyDescent="0.15">
      <c r="B3" s="50"/>
      <c r="C3" s="273" t="s">
        <v>100</v>
      </c>
      <c r="D3" s="274"/>
      <c r="E3" s="274"/>
      <c r="F3" s="274"/>
      <c r="G3" s="274"/>
      <c r="H3" s="275"/>
      <c r="I3" s="24" t="str">
        <f>Proyecto!K3</f>
        <v>Fecha: 08 de mayo de 2025</v>
      </c>
      <c r="J3" s="32"/>
      <c r="L3" s="33"/>
      <c r="N3" s="20"/>
      <c r="V3" s="22"/>
      <c r="X3" s="20"/>
    </row>
    <row r="4" spans="2:24" ht="24" customHeight="1" x14ac:dyDescent="0.15">
      <c r="B4" s="50"/>
      <c r="C4" s="273" t="s">
        <v>221</v>
      </c>
      <c r="D4" s="274"/>
      <c r="E4" s="274"/>
      <c r="F4" s="274"/>
      <c r="G4" s="274"/>
      <c r="H4" s="275"/>
      <c r="I4" s="24" t="str">
        <f>Proyecto!K4</f>
        <v>Version 001</v>
      </c>
      <c r="K4" s="20"/>
      <c r="L4" s="33"/>
      <c r="N4" s="20"/>
      <c r="V4" s="22"/>
      <c r="X4" s="20"/>
    </row>
    <row r="5" spans="2:24" ht="22.5" customHeight="1" thickBot="1" x14ac:dyDescent="0.2">
      <c r="B5" s="51"/>
      <c r="C5" s="276" t="s">
        <v>220</v>
      </c>
      <c r="D5" s="277"/>
      <c r="E5" s="277"/>
      <c r="F5" s="277"/>
      <c r="G5" s="277"/>
      <c r="H5" s="278"/>
      <c r="I5" s="25" t="s">
        <v>121</v>
      </c>
      <c r="K5" s="20"/>
      <c r="L5" s="32"/>
      <c r="N5" s="20"/>
      <c r="V5" s="22"/>
      <c r="X5" s="20"/>
    </row>
    <row r="6" spans="2:24" ht="5.25" customHeight="1" x14ac:dyDescent="0.15">
      <c r="B6" s="26"/>
      <c r="C6" s="26"/>
      <c r="D6" s="26"/>
      <c r="E6" s="26"/>
      <c r="F6" s="26"/>
      <c r="G6" s="26"/>
      <c r="H6" s="26"/>
      <c r="I6" s="26"/>
    </row>
    <row r="7" spans="2:24" ht="29.25" customHeight="1" x14ac:dyDescent="0.2">
      <c r="B7" s="27" t="s">
        <v>0</v>
      </c>
      <c r="C7" s="218" t="str">
        <f>Proyecto!$E$7</f>
        <v>Dinamización del conocimiento y la innovación 2026</v>
      </c>
      <c r="D7" s="218"/>
      <c r="E7" s="218"/>
      <c r="F7" s="218"/>
      <c r="G7" s="218"/>
      <c r="H7" s="218"/>
      <c r="I7" s="218"/>
      <c r="X7" s="20"/>
    </row>
    <row r="9" spans="2:24" ht="18" customHeight="1" x14ac:dyDescent="0.15">
      <c r="B9" s="282" t="s">
        <v>113</v>
      </c>
      <c r="C9" s="282"/>
      <c r="D9" s="282"/>
      <c r="E9" s="282"/>
      <c r="F9" s="282"/>
      <c r="G9" s="282"/>
      <c r="H9" s="282"/>
      <c r="I9" s="282"/>
    </row>
    <row r="10" spans="2:24" s="36" customFormat="1" ht="15" customHeight="1" x14ac:dyDescent="0.2"/>
    <row r="11" spans="2:24" ht="20.25" customHeight="1" x14ac:dyDescent="0.15">
      <c r="B11" s="30" t="s">
        <v>54</v>
      </c>
      <c r="C11" s="30" t="s">
        <v>6</v>
      </c>
      <c r="D11" s="30" t="s">
        <v>7</v>
      </c>
      <c r="E11" s="30" t="s">
        <v>112</v>
      </c>
      <c r="F11" s="30" t="s">
        <v>12</v>
      </c>
      <c r="G11" s="30" t="s">
        <v>36</v>
      </c>
      <c r="H11" s="282" t="s">
        <v>13</v>
      </c>
      <c r="I11" s="282"/>
    </row>
    <row r="12" spans="2:24" ht="83.25" customHeight="1" x14ac:dyDescent="0.15">
      <c r="B12" s="215" t="s">
        <v>46</v>
      </c>
      <c r="C12" s="215" t="s">
        <v>253</v>
      </c>
      <c r="D12" s="395"/>
      <c r="E12" s="395"/>
      <c r="F12" s="395" t="s">
        <v>263</v>
      </c>
      <c r="G12" s="396" t="s">
        <v>71</v>
      </c>
      <c r="H12" s="397" t="s">
        <v>268</v>
      </c>
      <c r="I12" s="397"/>
    </row>
    <row r="13" spans="2:24" ht="138.75" customHeight="1" x14ac:dyDescent="0.15">
      <c r="B13" s="215" t="s">
        <v>47</v>
      </c>
      <c r="C13" s="215" t="s">
        <v>255</v>
      </c>
      <c r="D13" s="395" t="s">
        <v>254</v>
      </c>
      <c r="E13" s="398" t="s">
        <v>271</v>
      </c>
      <c r="F13" s="395" t="s">
        <v>264</v>
      </c>
      <c r="G13" s="396" t="s">
        <v>71</v>
      </c>
      <c r="H13" s="397" t="s">
        <v>269</v>
      </c>
      <c r="I13" s="397"/>
    </row>
    <row r="14" spans="2:24" ht="118.5" customHeight="1" x14ac:dyDescent="0.15">
      <c r="B14" s="215" t="s">
        <v>48</v>
      </c>
      <c r="C14" s="215" t="s">
        <v>257</v>
      </c>
      <c r="D14" s="395" t="s">
        <v>256</v>
      </c>
      <c r="E14" s="398" t="s">
        <v>316</v>
      </c>
      <c r="F14" s="395" t="s">
        <v>265</v>
      </c>
      <c r="G14" s="396" t="s">
        <v>71</v>
      </c>
      <c r="H14" s="397" t="s">
        <v>270</v>
      </c>
      <c r="I14" s="397"/>
    </row>
    <row r="15" spans="2:24" ht="125.25" customHeight="1" x14ac:dyDescent="0.15">
      <c r="B15" s="215" t="s">
        <v>48</v>
      </c>
      <c r="C15" s="215" t="s">
        <v>259</v>
      </c>
      <c r="D15" s="215" t="s">
        <v>258</v>
      </c>
      <c r="E15" s="215"/>
      <c r="F15" s="395" t="s">
        <v>265</v>
      </c>
      <c r="G15" s="396" t="s">
        <v>71</v>
      </c>
      <c r="H15" s="397" t="s">
        <v>270</v>
      </c>
      <c r="I15" s="397"/>
    </row>
    <row r="16" spans="2:24" ht="144" customHeight="1" x14ac:dyDescent="0.15">
      <c r="B16" s="215" t="s">
        <v>48</v>
      </c>
      <c r="C16" s="215" t="s">
        <v>320</v>
      </c>
      <c r="D16" s="215" t="s">
        <v>260</v>
      </c>
      <c r="E16" s="399" t="s">
        <v>321</v>
      </c>
      <c r="F16" s="395" t="s">
        <v>266</v>
      </c>
      <c r="G16" s="396" t="s">
        <v>71</v>
      </c>
      <c r="H16" s="397" t="s">
        <v>270</v>
      </c>
      <c r="I16" s="397"/>
    </row>
    <row r="17" spans="2:9" ht="164.25" customHeight="1" x14ac:dyDescent="0.15">
      <c r="B17" s="215" t="s">
        <v>48</v>
      </c>
      <c r="C17" s="215" t="s">
        <v>317</v>
      </c>
      <c r="D17" s="215" t="s">
        <v>261</v>
      </c>
      <c r="E17" s="399" t="s">
        <v>318</v>
      </c>
      <c r="F17" s="395" t="s">
        <v>267</v>
      </c>
      <c r="G17" s="396" t="s">
        <v>71</v>
      </c>
      <c r="H17" s="397" t="s">
        <v>270</v>
      </c>
      <c r="I17" s="397"/>
    </row>
    <row r="18" spans="2:9" ht="145.5" customHeight="1" x14ac:dyDescent="0.15">
      <c r="B18" s="215" t="s">
        <v>48</v>
      </c>
      <c r="C18" s="215" t="s">
        <v>262</v>
      </c>
      <c r="D18" s="215" t="s">
        <v>261</v>
      </c>
      <c r="E18" s="399" t="s">
        <v>319</v>
      </c>
      <c r="F18" s="395" t="s">
        <v>267</v>
      </c>
      <c r="G18" s="396" t="s">
        <v>71</v>
      </c>
      <c r="H18" s="397" t="s">
        <v>270</v>
      </c>
      <c r="I18" s="397"/>
    </row>
    <row r="19" spans="2:9" ht="15.95" customHeight="1" x14ac:dyDescent="0.15">
      <c r="B19" s="215"/>
      <c r="C19" s="215"/>
      <c r="D19" s="215"/>
      <c r="E19" s="215"/>
      <c r="F19" s="395"/>
      <c r="G19" s="396"/>
      <c r="H19" s="400"/>
      <c r="I19" s="400"/>
    </row>
    <row r="20" spans="2:9" ht="15.95" customHeight="1" x14ac:dyDescent="0.15">
      <c r="B20" s="215"/>
      <c r="C20" s="215"/>
      <c r="D20" s="215"/>
      <c r="E20" s="215"/>
      <c r="F20" s="215"/>
      <c r="G20" s="396"/>
      <c r="H20" s="400"/>
      <c r="I20" s="400"/>
    </row>
    <row r="21" spans="2:9" ht="15.95" customHeight="1" x14ac:dyDescent="0.15">
      <c r="B21" s="215"/>
      <c r="C21" s="215"/>
      <c r="D21" s="215"/>
      <c r="E21" s="215"/>
      <c r="F21" s="215"/>
      <c r="G21" s="396"/>
      <c r="H21" s="400"/>
      <c r="I21" s="400"/>
    </row>
  </sheetData>
  <mergeCells count="17">
    <mergeCell ref="C2:H2"/>
    <mergeCell ref="C3:H3"/>
    <mergeCell ref="C4:H4"/>
    <mergeCell ref="C5:H5"/>
    <mergeCell ref="H20:I20"/>
    <mergeCell ref="H11:I11"/>
    <mergeCell ref="C7:I7"/>
    <mergeCell ref="B9:I9"/>
    <mergeCell ref="H21:I21"/>
    <mergeCell ref="H18:I18"/>
    <mergeCell ref="H19:I19"/>
    <mergeCell ref="H12:I12"/>
    <mergeCell ref="H17:I17"/>
    <mergeCell ref="H13:I13"/>
    <mergeCell ref="H14:I14"/>
    <mergeCell ref="H15:I15"/>
    <mergeCell ref="H16:I16"/>
  </mergeCells>
  <dataValidations count="1">
    <dataValidation type="whole" allowBlank="1" showInputMessage="1" showErrorMessage="1" sqref="H22:I22 G8:I8 G23:N65492 P8:V65492 J8:N22 G21:G22" xr:uid="{00000000-0002-0000-0300-000000000000}">
      <formula1>1</formula1>
      <formula2>5</formula2>
    </dataValidation>
  </dataValidations>
  <hyperlinks>
    <hyperlink ref="E13" r:id="rId1" xr:uid="{9C4B9158-61EE-46C6-A51E-E482EF41E0EC}"/>
    <hyperlink ref="E16" r:id="rId2" xr:uid="{BBCFA37F-FA41-478C-887A-6B5A8EB86DCF}"/>
    <hyperlink ref="E14" r:id="rId3" xr:uid="{4482AEB3-3A41-47B9-A590-7ABDA81DFC92}"/>
    <hyperlink ref="E17" r:id="rId4" xr:uid="{6B21863A-F3FD-4571-956F-66CAD4BB80E1}"/>
    <hyperlink ref="E18" r:id="rId5" xr:uid="{64DF2193-41E2-42FD-8B9D-6435C42A9AE6}"/>
  </hyperlinks>
  <pageMargins left="0.39370078740157483" right="0.39370078740157483" top="0.74803149606299213" bottom="0.74803149606299213" header="0.31496062992125984" footer="0.31496062992125984"/>
  <pageSetup scale="74" fitToHeight="0" orientation="landscape" r:id="rId6"/>
  <drawing r:id="rId7"/>
  <legacyDrawing r:id="rId8"/>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1000000}">
          <x14:formula1>
            <xm:f>'No tocar'!$I$5:$I$6</xm:f>
          </x14:formula1>
          <xm:sqref>G12:G20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P27"/>
  <sheetViews>
    <sheetView showGridLines="0" zoomScale="90" zoomScaleNormal="90" workbookViewId="0">
      <selection activeCell="B14" sqref="B14"/>
    </sheetView>
  </sheetViews>
  <sheetFormatPr baseColWidth="10" defaultRowHeight="11.25" x14ac:dyDescent="0.15"/>
  <cols>
    <col min="1" max="1" width="2.42578125" style="20" customWidth="1"/>
    <col min="2" max="3" width="39.140625" style="20" customWidth="1"/>
    <col min="4" max="4" width="25.85546875" style="20" customWidth="1"/>
    <col min="5" max="5" width="18" style="20" customWidth="1"/>
    <col min="6" max="6" width="17.7109375" style="20" bestFit="1" customWidth="1"/>
    <col min="7" max="7" width="32.7109375" style="20" customWidth="1"/>
    <col min="8" max="11" width="7.7109375" style="20" customWidth="1"/>
    <col min="12" max="13" width="5.7109375" style="20" hidden="1" customWidth="1"/>
    <col min="14" max="14" width="10.7109375" style="20" customWidth="1"/>
    <col min="15" max="15" width="20.7109375" style="20" customWidth="1"/>
    <col min="16" max="16" width="9.140625" style="22" customWidth="1"/>
    <col min="17" max="237" width="9.140625" style="20" customWidth="1"/>
    <col min="238" max="16384" width="11.42578125" style="20"/>
  </cols>
  <sheetData>
    <row r="1" spans="2:16" ht="12" thickBot="1" x14ac:dyDescent="0.2"/>
    <row r="2" spans="2:16" ht="26.25" customHeight="1" x14ac:dyDescent="0.15">
      <c r="B2" s="52"/>
      <c r="C2" s="283" t="s">
        <v>98</v>
      </c>
      <c r="D2" s="284"/>
      <c r="E2" s="284"/>
      <c r="F2" s="285"/>
      <c r="G2" s="150" t="str">
        <f>Proyecto!K2</f>
        <v>Codigo: GEI-FM-011</v>
      </c>
      <c r="H2" s="57"/>
    </row>
    <row r="3" spans="2:16" ht="23.25" customHeight="1" x14ac:dyDescent="0.15">
      <c r="B3" s="53"/>
      <c r="C3" s="286" t="s">
        <v>100</v>
      </c>
      <c r="D3" s="287"/>
      <c r="E3" s="287"/>
      <c r="F3" s="288"/>
      <c r="G3" s="151" t="str">
        <f>Proyecto!K3</f>
        <v>Fecha: 08 de mayo de 2025</v>
      </c>
      <c r="H3" s="57"/>
    </row>
    <row r="4" spans="2:16" ht="24" customHeight="1" x14ac:dyDescent="0.15">
      <c r="B4" s="53"/>
      <c r="C4" s="286" t="s">
        <v>221</v>
      </c>
      <c r="D4" s="287"/>
      <c r="E4" s="287"/>
      <c r="F4" s="288"/>
      <c r="G4" s="151" t="str">
        <f>Proyecto!K4</f>
        <v>Version 001</v>
      </c>
      <c r="H4" s="57"/>
    </row>
    <row r="5" spans="2:16" ht="22.5" customHeight="1" thickBot="1" x14ac:dyDescent="0.2">
      <c r="B5" s="54"/>
      <c r="C5" s="289" t="s">
        <v>220</v>
      </c>
      <c r="D5" s="290"/>
      <c r="E5" s="290"/>
      <c r="F5" s="291"/>
      <c r="G5" s="152" t="s">
        <v>122</v>
      </c>
      <c r="H5" s="57"/>
    </row>
    <row r="6" spans="2:16" ht="5.25" customHeight="1" x14ac:dyDescent="0.15">
      <c r="B6" s="26"/>
      <c r="C6" s="26"/>
      <c r="D6" s="26"/>
      <c r="E6" s="26"/>
      <c r="F6" s="26"/>
    </row>
    <row r="7" spans="2:16" ht="29.25" customHeight="1" x14ac:dyDescent="0.2">
      <c r="B7" s="27" t="s">
        <v>0</v>
      </c>
      <c r="C7" s="65"/>
      <c r="D7" s="295" t="str">
        <f>Proyecto!$E$7</f>
        <v>Dinamización del conocimiento y la innovación 2026</v>
      </c>
      <c r="E7" s="295"/>
      <c r="F7" s="295"/>
      <c r="G7" s="58"/>
      <c r="P7" s="20"/>
    </row>
    <row r="8" spans="2:16" ht="6.75" customHeight="1" x14ac:dyDescent="0.2">
      <c r="B8" s="34"/>
      <c r="C8" s="34"/>
      <c r="D8" s="35"/>
      <c r="E8" s="35"/>
      <c r="F8" s="35"/>
      <c r="P8" s="20"/>
    </row>
    <row r="9" spans="2:16" x14ac:dyDescent="0.15">
      <c r="B9" s="226"/>
      <c r="C9" s="226"/>
      <c r="D9" s="226"/>
    </row>
    <row r="10" spans="2:16" ht="20.25" customHeight="1" x14ac:dyDescent="0.15">
      <c r="B10" s="292" t="s">
        <v>14</v>
      </c>
      <c r="C10" s="293"/>
      <c r="D10" s="293"/>
      <c r="E10" s="293"/>
      <c r="F10" s="293"/>
      <c r="G10" s="294"/>
    </row>
    <row r="11" spans="2:16" s="36" customFormat="1" ht="15" customHeight="1" x14ac:dyDescent="0.2"/>
    <row r="12" spans="2:16" ht="24.75" customHeight="1" x14ac:dyDescent="0.15">
      <c r="B12" s="30" t="s">
        <v>65</v>
      </c>
      <c r="C12" s="59" t="s">
        <v>16</v>
      </c>
      <c r="D12" s="59" t="s">
        <v>15</v>
      </c>
      <c r="E12" s="59" t="s">
        <v>17</v>
      </c>
      <c r="F12" s="59" t="s">
        <v>18</v>
      </c>
      <c r="G12" s="59" t="s">
        <v>19</v>
      </c>
    </row>
    <row r="13" spans="2:16" ht="72" customHeight="1" x14ac:dyDescent="0.15">
      <c r="B13" s="215" t="s">
        <v>273</v>
      </c>
      <c r="C13" s="215" t="s">
        <v>279</v>
      </c>
      <c r="D13" s="215" t="s">
        <v>77</v>
      </c>
      <c r="E13" s="215" t="s">
        <v>96</v>
      </c>
      <c r="F13" s="215" t="s">
        <v>287</v>
      </c>
      <c r="G13" s="215" t="s">
        <v>292</v>
      </c>
    </row>
    <row r="14" spans="2:16" ht="51" customHeight="1" x14ac:dyDescent="0.15">
      <c r="B14" s="199" t="s">
        <v>274</v>
      </c>
      <c r="C14" s="215" t="s">
        <v>280</v>
      </c>
      <c r="D14" s="215" t="s">
        <v>286</v>
      </c>
      <c r="E14" s="215" t="s">
        <v>92</v>
      </c>
      <c r="F14" s="215" t="s">
        <v>287</v>
      </c>
      <c r="G14" s="215" t="s">
        <v>293</v>
      </c>
    </row>
    <row r="15" spans="2:16" ht="115.5" customHeight="1" x14ac:dyDescent="0.15">
      <c r="B15" s="215" t="s">
        <v>272</v>
      </c>
      <c r="C15" s="215" t="s">
        <v>281</v>
      </c>
      <c r="D15" s="215" t="s">
        <v>286</v>
      </c>
      <c r="E15" s="215" t="s">
        <v>96</v>
      </c>
      <c r="F15" s="215" t="s">
        <v>287</v>
      </c>
      <c r="G15" s="215" t="s">
        <v>292</v>
      </c>
    </row>
    <row r="16" spans="2:16" ht="41.25" customHeight="1" x14ac:dyDescent="0.15">
      <c r="B16" s="215" t="s">
        <v>275</v>
      </c>
      <c r="C16" s="215" t="s">
        <v>282</v>
      </c>
      <c r="D16" s="215" t="s">
        <v>286</v>
      </c>
      <c r="E16" s="215" t="s">
        <v>96</v>
      </c>
      <c r="F16" s="215" t="s">
        <v>287</v>
      </c>
      <c r="G16" s="215" t="s">
        <v>292</v>
      </c>
    </row>
    <row r="17" spans="2:7" ht="51" customHeight="1" x14ac:dyDescent="0.15">
      <c r="B17" s="215" t="s">
        <v>276</v>
      </c>
      <c r="C17" s="215" t="s">
        <v>283</v>
      </c>
      <c r="D17" s="215" t="s">
        <v>286</v>
      </c>
      <c r="E17" s="215" t="s">
        <v>96</v>
      </c>
      <c r="F17" s="215" t="s">
        <v>288</v>
      </c>
      <c r="G17" s="215" t="s">
        <v>292</v>
      </c>
    </row>
    <row r="18" spans="2:7" ht="54.75" customHeight="1" x14ac:dyDescent="0.15">
      <c r="B18" s="215" t="s">
        <v>276</v>
      </c>
      <c r="C18" s="215" t="s">
        <v>284</v>
      </c>
      <c r="D18" s="215" t="s">
        <v>286</v>
      </c>
      <c r="E18" s="215" t="s">
        <v>96</v>
      </c>
      <c r="F18" s="215" t="s">
        <v>277</v>
      </c>
      <c r="G18" s="215" t="s">
        <v>292</v>
      </c>
    </row>
    <row r="19" spans="2:7" ht="50.25" customHeight="1" x14ac:dyDescent="0.15">
      <c r="B19" s="215" t="s">
        <v>276</v>
      </c>
      <c r="C19" s="215" t="s">
        <v>285</v>
      </c>
      <c r="D19" s="215" t="s">
        <v>286</v>
      </c>
      <c r="E19" s="215" t="s">
        <v>96</v>
      </c>
      <c r="F19" s="215" t="s">
        <v>289</v>
      </c>
      <c r="G19" s="215" t="s">
        <v>292</v>
      </c>
    </row>
    <row r="20" spans="2:7" ht="53.25" customHeight="1" x14ac:dyDescent="0.15">
      <c r="B20" s="215" t="s">
        <v>277</v>
      </c>
      <c r="C20" s="215" t="s">
        <v>283</v>
      </c>
      <c r="D20" s="215" t="s">
        <v>286</v>
      </c>
      <c r="E20" s="215" t="s">
        <v>96</v>
      </c>
      <c r="F20" s="215" t="s">
        <v>290</v>
      </c>
      <c r="G20" s="215" t="s">
        <v>292</v>
      </c>
    </row>
    <row r="21" spans="2:7" ht="33.75" x14ac:dyDescent="0.2">
      <c r="B21" s="215" t="s">
        <v>278</v>
      </c>
      <c r="C21" s="215" t="s">
        <v>283</v>
      </c>
      <c r="D21" s="216" t="s">
        <v>286</v>
      </c>
      <c r="E21" s="215" t="s">
        <v>96</v>
      </c>
      <c r="F21" s="215" t="s">
        <v>291</v>
      </c>
      <c r="G21" s="215" t="s">
        <v>292</v>
      </c>
    </row>
    <row r="22" spans="2:7" ht="12.75" x14ac:dyDescent="0.2">
      <c r="D22" s="36"/>
    </row>
    <row r="23" spans="2:7" ht="12.75" x14ac:dyDescent="0.2">
      <c r="D23" s="36"/>
    </row>
    <row r="24" spans="2:7" ht="12.75" x14ac:dyDescent="0.2">
      <c r="D24" s="36"/>
    </row>
    <row r="25" spans="2:7" ht="12.75" x14ac:dyDescent="0.2">
      <c r="D25" s="36"/>
    </row>
    <row r="26" spans="2:7" ht="12.75" x14ac:dyDescent="0.2">
      <c r="D26" s="36"/>
    </row>
    <row r="27" spans="2:7" ht="12.75" x14ac:dyDescent="0.2">
      <c r="D27" s="36"/>
    </row>
  </sheetData>
  <mergeCells count="7">
    <mergeCell ref="C2:F2"/>
    <mergeCell ref="C3:F3"/>
    <mergeCell ref="C4:F4"/>
    <mergeCell ref="C5:F5"/>
    <mergeCell ref="B10:G10"/>
    <mergeCell ref="B9:D9"/>
    <mergeCell ref="D7:F7"/>
  </mergeCells>
  <dataValidations count="1">
    <dataValidation type="whole" allowBlank="1" showInputMessage="1" showErrorMessage="1" sqref="H9:N65505 E9 E20:E65505 G20:G65505 G11 G9" xr:uid="{00000000-0002-0000-0400-000000000000}">
      <formula1>1</formula1>
      <formula2>5</formula2>
    </dataValidation>
  </dataValidations>
  <pageMargins left="0.39370078740157483" right="0.39370078740157483" top="0.74803149606299213" bottom="0.74803149606299213" header="0.31496062992125984" footer="0.31496062992125984"/>
  <pageSetup scale="71" fitToHeight="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1000000}">
          <x14:formula1>
            <xm:f>'No tocar'!$O$5:$O$11</xm:f>
          </x14:formula1>
          <xm:sqref>D13:D19</xm:sqref>
        </x14:dataValidation>
        <x14:dataValidation type="list" allowBlank="1" showInputMessage="1" showErrorMessage="1" xr:uid="{00000000-0002-0000-0400-000002000000}">
          <x14:formula1>
            <xm:f>'No tocar'!$Q$15:$Q$23</xm:f>
          </x14:formula1>
          <xm:sqref>E13:E19</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U15"/>
  <sheetViews>
    <sheetView showGridLines="0" topLeftCell="B1" zoomScale="90" zoomScaleNormal="90" workbookViewId="0">
      <selection activeCell="B18" sqref="B18"/>
    </sheetView>
  </sheetViews>
  <sheetFormatPr baseColWidth="10" defaultRowHeight="11.25" x14ac:dyDescent="0.15"/>
  <cols>
    <col min="1" max="1" width="2.42578125" style="20" customWidth="1"/>
    <col min="2" max="2" width="49.140625" style="20" customWidth="1"/>
    <col min="3" max="3" width="39.42578125" style="20" customWidth="1"/>
    <col min="4" max="4" width="8.85546875" style="20" customWidth="1"/>
    <col min="5" max="5" width="5.7109375" style="20" customWidth="1"/>
    <col min="6" max="6" width="51.140625" style="20" customWidth="1"/>
    <col min="7" max="7" width="7.7109375" style="20" customWidth="1"/>
    <col min="8" max="8" width="0.7109375" style="32" customWidth="1"/>
    <col min="9" max="9" width="1" style="20" customWidth="1"/>
    <col min="10" max="10" width="1.5703125" style="20" customWidth="1"/>
    <col min="11" max="11" width="1.140625" style="32" customWidth="1"/>
    <col min="12" max="12" width="27" style="20" customWidth="1"/>
    <col min="13" max="16" width="7.7109375" style="20" customWidth="1"/>
    <col min="17" max="18" width="5.7109375" style="20" hidden="1" customWidth="1"/>
    <col min="19" max="19" width="10.7109375" style="20" customWidth="1"/>
    <col min="20" max="20" width="20.7109375" style="20" customWidth="1"/>
    <col min="21" max="21" width="9.140625" style="22" customWidth="1"/>
    <col min="22" max="242" width="9.140625" style="20" customWidth="1"/>
    <col min="243" max="16384" width="11.42578125" style="20"/>
  </cols>
  <sheetData>
    <row r="1" spans="1:21" ht="12" thickBot="1" x14ac:dyDescent="0.2"/>
    <row r="2" spans="1:21" ht="26.25" customHeight="1" x14ac:dyDescent="0.15">
      <c r="B2" s="52"/>
      <c r="C2" s="311" t="s">
        <v>98</v>
      </c>
      <c r="D2" s="312"/>
      <c r="E2" s="312"/>
      <c r="F2" s="312"/>
      <c r="G2" s="301" t="str">
        <f>Proyecto!K2</f>
        <v>Codigo: GEI-FM-011</v>
      </c>
      <c r="H2" s="302"/>
      <c r="I2" s="302"/>
      <c r="J2" s="302"/>
      <c r="K2" s="302"/>
      <c r="L2" s="303"/>
    </row>
    <row r="3" spans="1:21" ht="23.25" customHeight="1" x14ac:dyDescent="0.15">
      <c r="B3" s="53"/>
      <c r="C3" s="313" t="s">
        <v>100</v>
      </c>
      <c r="D3" s="314"/>
      <c r="E3" s="314"/>
      <c r="F3" s="314"/>
      <c r="G3" s="304" t="str">
        <f>Proyecto!K3</f>
        <v>Fecha: 08 de mayo de 2025</v>
      </c>
      <c r="H3" s="305"/>
      <c r="I3" s="305"/>
      <c r="J3" s="305"/>
      <c r="K3" s="305"/>
      <c r="L3" s="306"/>
    </row>
    <row r="4" spans="1:21" ht="24" customHeight="1" x14ac:dyDescent="0.15">
      <c r="B4" s="53"/>
      <c r="C4" s="313" t="s">
        <v>221</v>
      </c>
      <c r="D4" s="314"/>
      <c r="E4" s="314"/>
      <c r="F4" s="314"/>
      <c r="G4" s="304" t="str">
        <f>Proyecto!K4</f>
        <v>Version 001</v>
      </c>
      <c r="H4" s="305"/>
      <c r="I4" s="305"/>
      <c r="J4" s="305"/>
      <c r="K4" s="305"/>
      <c r="L4" s="306"/>
    </row>
    <row r="5" spans="1:21" ht="22.5" customHeight="1" thickBot="1" x14ac:dyDescent="0.2">
      <c r="B5" s="54"/>
      <c r="C5" s="315" t="s">
        <v>220</v>
      </c>
      <c r="D5" s="316"/>
      <c r="E5" s="316"/>
      <c r="F5" s="316"/>
      <c r="G5" s="307" t="s">
        <v>123</v>
      </c>
      <c r="H5" s="308"/>
      <c r="I5" s="308"/>
      <c r="J5" s="308"/>
      <c r="K5" s="308"/>
      <c r="L5" s="309"/>
    </row>
    <row r="6" spans="1:21" ht="5.25" customHeight="1" x14ac:dyDescent="0.15">
      <c r="A6" s="32" t="str">
        <f>Proyecto!$E$7</f>
        <v>Dinamización del conocimiento y la innovación 2026</v>
      </c>
      <c r="B6" s="26"/>
      <c r="C6" s="26"/>
      <c r="D6" s="26"/>
      <c r="E6" s="26"/>
      <c r="F6" s="26"/>
    </row>
    <row r="7" spans="1:21" ht="29.25" customHeight="1" x14ac:dyDescent="0.2">
      <c r="B7" s="27" t="s">
        <v>0</v>
      </c>
      <c r="C7" s="310" t="str">
        <f>Proyecto!$E$7</f>
        <v>Dinamización del conocimiento y la innovación 2026</v>
      </c>
      <c r="D7" s="310"/>
      <c r="E7" s="310"/>
      <c r="F7" s="310"/>
      <c r="U7" s="20"/>
    </row>
    <row r="10" spans="1:21" ht="24" customHeight="1" x14ac:dyDescent="0.15">
      <c r="B10" s="56" t="s">
        <v>114</v>
      </c>
      <c r="C10" s="55"/>
    </row>
    <row r="13" spans="1:21" ht="24" customHeight="1" x14ac:dyDescent="0.15">
      <c r="B13" s="299" t="s">
        <v>70</v>
      </c>
      <c r="C13" s="300"/>
      <c r="E13" s="299" t="s">
        <v>115</v>
      </c>
      <c r="F13" s="300"/>
      <c r="G13" s="300"/>
      <c r="H13" s="300"/>
      <c r="I13" s="300"/>
      <c r="J13" s="300"/>
      <c r="K13" s="300"/>
      <c r="L13" s="300"/>
    </row>
    <row r="14" spans="1:21" ht="5.25" customHeight="1" x14ac:dyDescent="0.15"/>
    <row r="15" spans="1:21" x14ac:dyDescent="0.15">
      <c r="B15" s="193" t="s">
        <v>128</v>
      </c>
      <c r="C15" s="66">
        <v>0</v>
      </c>
      <c r="E15" s="297" t="s">
        <v>129</v>
      </c>
      <c r="F15" s="298"/>
      <c r="G15" s="296">
        <v>0</v>
      </c>
      <c r="H15" s="296"/>
      <c r="I15" s="296"/>
      <c r="J15" s="296"/>
      <c r="K15" s="296"/>
      <c r="L15" s="296"/>
    </row>
  </sheetData>
  <mergeCells count="13">
    <mergeCell ref="G15:L15"/>
    <mergeCell ref="E15:F15"/>
    <mergeCell ref="B13:C13"/>
    <mergeCell ref="E13:L13"/>
    <mergeCell ref="G2:L2"/>
    <mergeCell ref="G3:L3"/>
    <mergeCell ref="G4:L4"/>
    <mergeCell ref="G5:L5"/>
    <mergeCell ref="C7:F7"/>
    <mergeCell ref="C2:F2"/>
    <mergeCell ref="C3:F3"/>
    <mergeCell ref="C4:F4"/>
    <mergeCell ref="C5:F5"/>
  </mergeCells>
  <dataValidations count="2">
    <dataValidation type="whole" allowBlank="1" showInputMessage="1" showErrorMessage="1" sqref="E8:K12 D8:D65475 M8:S65475 E16:G65475 E14:G14 H14:K14 H16:K65475" xr:uid="{00000000-0002-0000-0500-000000000000}">
      <formula1>1</formula1>
      <formula2>5</formula2>
    </dataValidation>
    <dataValidation type="list" allowBlank="1" showInputMessage="1" showErrorMessage="1" sqref="C10" xr:uid="{00000000-0002-0000-0500-000001000000}">
      <formula1>#REF!</formula1>
    </dataValidation>
  </dataValidations>
  <pageMargins left="0.39370078740157483" right="0.39370078740157483" top="0.74803149606299213" bottom="0.74803149606299213" header="0.31496062992125984" footer="0.31496062992125984"/>
  <pageSetup fitToHeight="0"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W22"/>
  <sheetViews>
    <sheetView showGridLines="0" topLeftCell="F13" zoomScale="90" zoomScaleNormal="90" workbookViewId="0">
      <selection activeCell="H13" sqref="H13"/>
    </sheetView>
  </sheetViews>
  <sheetFormatPr baseColWidth="10" defaultRowHeight="12" x14ac:dyDescent="0.2"/>
  <cols>
    <col min="1" max="1" width="2.42578125" style="1" customWidth="1"/>
    <col min="2" max="2" width="30.7109375" style="1" customWidth="1"/>
    <col min="3" max="3" width="18.28515625" style="1" customWidth="1"/>
    <col min="4" max="4" width="15" style="1" customWidth="1"/>
    <col min="5" max="5" width="29.42578125" style="1" customWidth="1"/>
    <col min="6" max="6" width="32.7109375" style="1" customWidth="1"/>
    <col min="7" max="7" width="19.42578125" style="1" customWidth="1"/>
    <col min="8" max="8" width="17.7109375" style="1" bestFit="1" customWidth="1"/>
    <col min="9" max="9" width="7.7109375" style="1" customWidth="1"/>
    <col min="10" max="10" width="0.7109375" style="4" customWidth="1"/>
    <col min="11" max="11" width="1" style="1" customWidth="1"/>
    <col min="12" max="12" width="1.5703125" style="1" customWidth="1"/>
    <col min="13" max="13" width="1.140625" style="4" customWidth="1"/>
    <col min="14" max="14" width="20.7109375" style="1" customWidth="1"/>
    <col min="15" max="18" width="7.7109375" style="1" customWidth="1"/>
    <col min="19" max="20" width="5.7109375" style="1" hidden="1" customWidth="1"/>
    <col min="21" max="21" width="10.7109375" style="1" customWidth="1"/>
    <col min="22" max="22" width="20.7109375" style="1" customWidth="1"/>
    <col min="23" max="23" width="9.140625" style="2" customWidth="1"/>
    <col min="24" max="244" width="9.140625" style="1" customWidth="1"/>
    <col min="245" max="16384" width="11.42578125" style="1"/>
  </cols>
  <sheetData>
    <row r="1" spans="2:23" ht="12.75" thickBot="1" x14ac:dyDescent="0.25"/>
    <row r="2" spans="2:23" ht="26.25" customHeight="1" x14ac:dyDescent="0.2">
      <c r="B2" s="12"/>
      <c r="C2" s="319" t="s">
        <v>98</v>
      </c>
      <c r="D2" s="320"/>
      <c r="E2" s="320"/>
      <c r="F2" s="320"/>
      <c r="G2" s="321" t="str">
        <f>Proyecto!K2</f>
        <v>Codigo: GEI-FM-011</v>
      </c>
      <c r="H2" s="322"/>
      <c r="K2" s="4"/>
      <c r="L2" s="4"/>
      <c r="M2" s="7"/>
    </row>
    <row r="3" spans="2:23" ht="23.25" customHeight="1" x14ac:dyDescent="0.2">
      <c r="B3" s="13"/>
      <c r="C3" s="323" t="s">
        <v>100</v>
      </c>
      <c r="D3" s="324"/>
      <c r="E3" s="324"/>
      <c r="F3" s="324"/>
      <c r="G3" s="325" t="str">
        <f>Proyecto!K3</f>
        <v>Fecha: 08 de mayo de 2025</v>
      </c>
      <c r="H3" s="326"/>
      <c r="K3" s="4"/>
      <c r="L3" s="4"/>
      <c r="M3" s="7"/>
    </row>
    <row r="4" spans="2:23" ht="24" customHeight="1" x14ac:dyDescent="0.2">
      <c r="B4" s="13"/>
      <c r="C4" s="323" t="s">
        <v>221</v>
      </c>
      <c r="D4" s="324"/>
      <c r="E4" s="324"/>
      <c r="F4" s="324"/>
      <c r="G4" s="325" t="str">
        <f>Proyecto!K4</f>
        <v>Version 001</v>
      </c>
      <c r="H4" s="326"/>
      <c r="M4" s="7"/>
    </row>
    <row r="5" spans="2:23" ht="22.5" customHeight="1" thickBot="1" x14ac:dyDescent="0.25">
      <c r="B5" s="14"/>
      <c r="C5" s="327" t="s">
        <v>220</v>
      </c>
      <c r="D5" s="328"/>
      <c r="E5" s="328"/>
      <c r="F5" s="328"/>
      <c r="G5" s="329" t="s">
        <v>124</v>
      </c>
      <c r="H5" s="330"/>
    </row>
    <row r="6" spans="2:23" ht="5.25" customHeight="1" x14ac:dyDescent="0.2">
      <c r="B6" s="3"/>
      <c r="C6" s="3"/>
      <c r="D6" s="3"/>
      <c r="E6" s="3"/>
      <c r="F6" s="3"/>
      <c r="G6" s="3"/>
      <c r="H6" s="3"/>
    </row>
    <row r="7" spans="2:23" ht="29.25" customHeight="1" x14ac:dyDescent="0.2">
      <c r="B7" s="60" t="s">
        <v>0</v>
      </c>
      <c r="C7" s="218" t="str">
        <f>Proyecto!$E$7</f>
        <v>Dinamización del conocimiento y la innovación 2026</v>
      </c>
      <c r="D7" s="218"/>
      <c r="E7" s="218"/>
      <c r="F7" s="218"/>
      <c r="G7" s="218"/>
      <c r="H7" s="218"/>
      <c r="W7" s="1"/>
    </row>
    <row r="9" spans="2:23" ht="15" customHeight="1" x14ac:dyDescent="0.2">
      <c r="B9" s="317" t="s">
        <v>8</v>
      </c>
      <c r="C9" s="317"/>
      <c r="D9" s="317"/>
      <c r="E9" s="317"/>
      <c r="F9" s="317"/>
      <c r="G9" s="317"/>
      <c r="H9" s="317"/>
    </row>
    <row r="10" spans="2:23" customFormat="1" ht="15" customHeight="1" x14ac:dyDescent="0.2"/>
    <row r="11" spans="2:23" ht="33.75" customHeight="1" x14ac:dyDescent="0.2">
      <c r="B11" s="318" t="s">
        <v>66</v>
      </c>
      <c r="C11" s="318"/>
      <c r="D11" s="19" t="s">
        <v>24</v>
      </c>
      <c r="E11" s="19" t="s">
        <v>9</v>
      </c>
      <c r="F11" s="19" t="s">
        <v>10</v>
      </c>
      <c r="G11" s="19" t="s">
        <v>11</v>
      </c>
      <c r="H11" s="19" t="s">
        <v>97</v>
      </c>
    </row>
    <row r="12" spans="2:23" s="204" customFormat="1" ht="132" customHeight="1" x14ac:dyDescent="0.2">
      <c r="B12" s="332" t="s">
        <v>294</v>
      </c>
      <c r="C12" s="332"/>
      <c r="D12" s="206">
        <v>1</v>
      </c>
      <c r="E12" s="206" t="s">
        <v>276</v>
      </c>
      <c r="F12" s="206" t="s">
        <v>297</v>
      </c>
      <c r="G12" s="203">
        <v>45655</v>
      </c>
      <c r="H12" s="211" t="s">
        <v>300</v>
      </c>
      <c r="J12" s="205"/>
      <c r="M12" s="205"/>
      <c r="W12" s="36"/>
    </row>
    <row r="13" spans="2:23" ht="75" customHeight="1" x14ac:dyDescent="0.2">
      <c r="B13" s="332" t="s">
        <v>295</v>
      </c>
      <c r="C13" s="332"/>
      <c r="D13" s="207">
        <v>2</v>
      </c>
      <c r="E13" s="206" t="s">
        <v>296</v>
      </c>
      <c r="F13" s="206" t="s">
        <v>298</v>
      </c>
      <c r="G13" s="209" t="s">
        <v>299</v>
      </c>
      <c r="H13" s="207" t="s">
        <v>301</v>
      </c>
    </row>
    <row r="14" spans="2:23" ht="18" customHeight="1" x14ac:dyDescent="0.2">
      <c r="B14" s="331"/>
      <c r="C14" s="331"/>
      <c r="D14" s="207"/>
      <c r="E14" s="207"/>
      <c r="F14" s="208"/>
      <c r="G14" s="210"/>
      <c r="H14" s="207"/>
    </row>
    <row r="15" spans="2:23" ht="18" customHeight="1" x14ac:dyDescent="0.2">
      <c r="B15" s="331"/>
      <c r="C15" s="331"/>
      <c r="D15" s="207"/>
      <c r="E15" s="207"/>
      <c r="F15" s="208"/>
      <c r="G15" s="210"/>
      <c r="H15" s="207"/>
    </row>
    <row r="16" spans="2:23" ht="18" customHeight="1" x14ac:dyDescent="0.2">
      <c r="B16" s="331"/>
      <c r="C16" s="331"/>
      <c r="D16" s="207"/>
      <c r="E16" s="207"/>
      <c r="F16" s="208"/>
      <c r="G16" s="210"/>
      <c r="H16" s="207"/>
    </row>
    <row r="17" spans="2:8" ht="18" customHeight="1" x14ac:dyDescent="0.2">
      <c r="B17" s="331"/>
      <c r="C17" s="331"/>
      <c r="D17" s="207"/>
      <c r="E17" s="207"/>
      <c r="F17" s="208"/>
      <c r="G17" s="210"/>
      <c r="H17" s="207"/>
    </row>
    <row r="18" spans="2:8" ht="18" customHeight="1" x14ac:dyDescent="0.2">
      <c r="B18" s="331"/>
      <c r="C18" s="331"/>
      <c r="D18" s="207"/>
      <c r="E18" s="207"/>
      <c r="F18" s="208"/>
      <c r="G18" s="210"/>
      <c r="H18" s="207"/>
    </row>
    <row r="19" spans="2:8" ht="18" customHeight="1" x14ac:dyDescent="0.2">
      <c r="B19" s="331"/>
      <c r="C19" s="331"/>
      <c r="D19" s="207"/>
      <c r="E19" s="207"/>
      <c r="F19" s="208"/>
      <c r="G19" s="210"/>
      <c r="H19" s="207"/>
    </row>
    <row r="20" spans="2:8" ht="18" customHeight="1" x14ac:dyDescent="0.2">
      <c r="B20" s="331"/>
      <c r="C20" s="331"/>
      <c r="D20" s="207"/>
      <c r="E20" s="207"/>
      <c r="F20" s="208"/>
      <c r="G20" s="210"/>
      <c r="H20" s="207"/>
    </row>
    <row r="21" spans="2:8" ht="18" customHeight="1" x14ac:dyDescent="0.2">
      <c r="B21" s="331"/>
      <c r="C21" s="331"/>
      <c r="D21" s="207"/>
      <c r="E21" s="207"/>
      <c r="F21" s="208"/>
      <c r="G21" s="210"/>
      <c r="H21" s="207"/>
    </row>
    <row r="22" spans="2:8" ht="18" customHeight="1" x14ac:dyDescent="0.2">
      <c r="B22" s="331"/>
      <c r="C22" s="331"/>
      <c r="D22" s="207"/>
      <c r="E22" s="207"/>
      <c r="F22" s="208"/>
      <c r="G22" s="210"/>
      <c r="H22" s="207"/>
    </row>
  </sheetData>
  <mergeCells count="22">
    <mergeCell ref="B22:C22"/>
    <mergeCell ref="B20:C20"/>
    <mergeCell ref="B21:C21"/>
    <mergeCell ref="B12:C12"/>
    <mergeCell ref="B19:C19"/>
    <mergeCell ref="B16:C16"/>
    <mergeCell ref="B17:C17"/>
    <mergeCell ref="B18:C18"/>
    <mergeCell ref="B13:C13"/>
    <mergeCell ref="B14:C14"/>
    <mergeCell ref="B15:C15"/>
    <mergeCell ref="B9:H9"/>
    <mergeCell ref="B11:C11"/>
    <mergeCell ref="C7:H7"/>
    <mergeCell ref="C2:F2"/>
    <mergeCell ref="G2:H2"/>
    <mergeCell ref="C3:F3"/>
    <mergeCell ref="G3:H3"/>
    <mergeCell ref="C4:F4"/>
    <mergeCell ref="G4:H4"/>
    <mergeCell ref="C5:F5"/>
    <mergeCell ref="G5:H5"/>
  </mergeCells>
  <conditionalFormatting sqref="E12:E22">
    <cfRule type="cellIs" dxfId="6" priority="1" stopIfTrue="1" operator="equal">
      <formula>"Alto"</formula>
    </cfRule>
    <cfRule type="cellIs" dxfId="5" priority="2" stopIfTrue="1" operator="equal">
      <formula>"Medio"</formula>
    </cfRule>
    <cfRule type="cellIs" dxfId="4" priority="3" stopIfTrue="1" operator="equal">
      <formula>"Bajo"</formula>
    </cfRule>
  </conditionalFormatting>
  <dataValidations count="1">
    <dataValidation type="whole" allowBlank="1" showInputMessage="1" showErrorMessage="1" sqref="F22:F23 F24:G65507 G23 F8:G8 O8:U65507 I8:M65507" xr:uid="{00000000-0002-0000-0600-000000000000}">
      <formula1>1</formula1>
      <formula2>5</formula2>
    </dataValidation>
  </dataValidations>
  <pageMargins left="0.39370078740157483" right="0.39370078740157483" top="0.74803149606299213" bottom="0.74803149606299213" header="0.31496062992125984" footer="0.31496062992125984"/>
  <pageSetup scale="65" fitToHeight="0"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E20"/>
  <sheetViews>
    <sheetView showGridLines="0" topLeftCell="A10" zoomScale="90" zoomScaleNormal="90" workbookViewId="0">
      <selection activeCell="D18" sqref="D18:P18"/>
    </sheetView>
  </sheetViews>
  <sheetFormatPr baseColWidth="10" defaultRowHeight="12" x14ac:dyDescent="0.2"/>
  <cols>
    <col min="1" max="1" width="2.42578125" style="1" customWidth="1"/>
    <col min="2" max="2" width="14.5703125" style="1" customWidth="1"/>
    <col min="3" max="3" width="26.425781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4" customWidth="1"/>
    <col min="19" max="19" width="1" style="1" customWidth="1"/>
    <col min="20" max="20" width="1.5703125" style="1" customWidth="1"/>
    <col min="21" max="21" width="1.140625" style="4"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ht="26.25" customHeight="1" x14ac:dyDescent="0.2">
      <c r="B2" s="338"/>
      <c r="C2" s="339"/>
      <c r="D2" s="344" t="s">
        <v>98</v>
      </c>
      <c r="E2" s="345"/>
      <c r="F2" s="345"/>
      <c r="G2" s="345"/>
      <c r="H2" s="345"/>
      <c r="I2" s="345"/>
      <c r="J2" s="346"/>
      <c r="K2" s="17"/>
      <c r="L2" s="15"/>
      <c r="M2" s="335" t="str">
        <f>Proyecto!K2</f>
        <v>Codigo: GEI-FM-011</v>
      </c>
      <c r="N2" s="335"/>
      <c r="O2" s="335"/>
      <c r="P2" s="322"/>
      <c r="S2" s="4"/>
      <c r="T2" s="4"/>
      <c r="U2" s="7"/>
    </row>
    <row r="3" spans="2:31" ht="23.25" customHeight="1" x14ac:dyDescent="0.2">
      <c r="B3" s="340"/>
      <c r="C3" s="341"/>
      <c r="D3" s="347" t="s">
        <v>100</v>
      </c>
      <c r="E3" s="348"/>
      <c r="F3" s="348"/>
      <c r="G3" s="348"/>
      <c r="H3" s="348"/>
      <c r="I3" s="348"/>
      <c r="J3" s="349"/>
      <c r="K3" s="10"/>
      <c r="L3" s="11"/>
      <c r="M3" s="336" t="str">
        <f>Proyecto!K3</f>
        <v>Fecha: 08 de mayo de 2025</v>
      </c>
      <c r="N3" s="336"/>
      <c r="O3" s="336"/>
      <c r="P3" s="326"/>
      <c r="S3" s="4"/>
      <c r="T3" s="4"/>
      <c r="U3" s="7"/>
    </row>
    <row r="4" spans="2:31" ht="24" customHeight="1" x14ac:dyDescent="0.2">
      <c r="B4" s="340"/>
      <c r="C4" s="341"/>
      <c r="D4" s="347" t="s">
        <v>221</v>
      </c>
      <c r="E4" s="348"/>
      <c r="F4" s="348"/>
      <c r="G4" s="348"/>
      <c r="H4" s="348"/>
      <c r="I4" s="348"/>
      <c r="J4" s="349"/>
      <c r="K4" s="10"/>
      <c r="L4" s="11"/>
      <c r="M4" s="336" t="str">
        <f>Proyecto!K4</f>
        <v>Version 001</v>
      </c>
      <c r="N4" s="336"/>
      <c r="O4" s="336"/>
      <c r="P4" s="326"/>
      <c r="U4" s="7"/>
    </row>
    <row r="5" spans="2:31" ht="22.5" customHeight="1" thickBot="1" x14ac:dyDescent="0.25">
      <c r="B5" s="342"/>
      <c r="C5" s="343"/>
      <c r="D5" s="350" t="s">
        <v>220</v>
      </c>
      <c r="E5" s="351"/>
      <c r="F5" s="351"/>
      <c r="G5" s="351"/>
      <c r="H5" s="351"/>
      <c r="I5" s="351"/>
      <c r="J5" s="352"/>
      <c r="K5" s="18"/>
      <c r="L5" s="16"/>
      <c r="M5" s="337" t="s">
        <v>125</v>
      </c>
      <c r="N5" s="337"/>
      <c r="O5" s="337"/>
      <c r="P5" s="330"/>
    </row>
    <row r="6" spans="2:31" ht="5.25" customHeight="1" x14ac:dyDescent="0.2">
      <c r="B6" s="3"/>
      <c r="C6" s="3"/>
      <c r="D6" s="3"/>
      <c r="E6" s="3"/>
      <c r="F6" s="3"/>
      <c r="G6" s="3"/>
      <c r="H6" s="3"/>
      <c r="I6" s="3"/>
      <c r="J6" s="3"/>
      <c r="K6" s="3"/>
      <c r="L6" s="3"/>
      <c r="M6" s="3"/>
      <c r="N6" s="3"/>
      <c r="O6" s="3"/>
      <c r="P6" s="3"/>
    </row>
    <row r="7" spans="2:31" ht="29.25" customHeight="1" x14ac:dyDescent="0.2">
      <c r="B7" s="333" t="s">
        <v>0</v>
      </c>
      <c r="C7" s="333"/>
      <c r="D7" s="334" t="str">
        <f>Proyecto!$E$7</f>
        <v>Dinamización del conocimiento y la innovación 2026</v>
      </c>
      <c r="E7" s="334"/>
      <c r="F7" s="334"/>
      <c r="G7" s="334"/>
      <c r="H7" s="334"/>
      <c r="I7" s="334"/>
      <c r="J7" s="334"/>
      <c r="K7" s="334"/>
      <c r="L7" s="334"/>
      <c r="M7" s="334"/>
      <c r="N7" s="334"/>
      <c r="O7" s="334"/>
      <c r="P7" s="334"/>
      <c r="AE7" s="1"/>
    </row>
    <row r="8" spans="2:31" ht="6.75" customHeight="1" x14ac:dyDescent="0.2">
      <c r="B8" s="5"/>
      <c r="C8" s="5"/>
      <c r="D8" s="6"/>
      <c r="E8" s="6"/>
      <c r="F8" s="6"/>
      <c r="G8" s="6"/>
      <c r="H8" s="6"/>
      <c r="I8" s="6"/>
      <c r="J8" s="6"/>
      <c r="K8" s="6"/>
      <c r="L8" s="6"/>
      <c r="M8" s="6"/>
      <c r="N8" s="6"/>
      <c r="O8" s="6"/>
      <c r="P8" s="6"/>
      <c r="AE8" s="1"/>
    </row>
    <row r="10" spans="2:31" ht="61.5" customHeight="1" x14ac:dyDescent="0.2">
      <c r="B10" s="333" t="s">
        <v>25</v>
      </c>
      <c r="C10" s="333"/>
      <c r="D10" s="334"/>
      <c r="E10" s="334"/>
      <c r="F10" s="334"/>
      <c r="G10" s="334"/>
      <c r="H10" s="334"/>
      <c r="I10" s="334"/>
      <c r="J10" s="334"/>
      <c r="K10" s="334"/>
      <c r="L10" s="334"/>
      <c r="M10" s="334"/>
      <c r="N10" s="334"/>
      <c r="O10" s="334"/>
      <c r="P10" s="334"/>
      <c r="AE10" s="1"/>
    </row>
    <row r="12" spans="2:31" ht="30" customHeight="1" x14ac:dyDescent="0.2">
      <c r="B12" s="333" t="s">
        <v>26</v>
      </c>
      <c r="C12" s="333"/>
      <c r="D12" s="353"/>
      <c r="E12" s="353"/>
      <c r="F12" s="353"/>
      <c r="G12" s="353"/>
      <c r="H12" s="353"/>
      <c r="I12" s="353"/>
      <c r="J12" s="353"/>
      <c r="K12" s="353"/>
      <c r="L12" s="353"/>
      <c r="M12" s="353"/>
      <c r="N12" s="353"/>
      <c r="O12" s="353"/>
      <c r="P12" s="353"/>
    </row>
    <row r="13" spans="2:31" ht="6.75" customHeight="1" x14ac:dyDescent="0.2">
      <c r="B13" s="5"/>
      <c r="C13" s="5"/>
      <c r="D13" s="6"/>
      <c r="E13" s="6"/>
      <c r="F13" s="6"/>
      <c r="G13" s="6"/>
      <c r="H13" s="6"/>
      <c r="I13" s="6"/>
      <c r="J13" s="6"/>
      <c r="K13" s="6"/>
      <c r="L13" s="6"/>
      <c r="M13" s="6"/>
      <c r="N13" s="6"/>
      <c r="O13" s="6"/>
      <c r="P13" s="6"/>
      <c r="AE13" s="1"/>
    </row>
    <row r="14" spans="2:31" ht="30" customHeight="1" x14ac:dyDescent="0.2">
      <c r="B14" s="333" t="s">
        <v>27</v>
      </c>
      <c r="C14" s="333"/>
      <c r="D14" s="353"/>
      <c r="E14" s="353"/>
      <c r="F14" s="353"/>
      <c r="G14" s="353"/>
      <c r="H14" s="353"/>
      <c r="I14" s="353"/>
      <c r="J14" s="353"/>
      <c r="K14" s="353"/>
      <c r="L14" s="353"/>
      <c r="M14" s="353"/>
      <c r="N14" s="353"/>
      <c r="O14" s="353"/>
      <c r="P14" s="353"/>
    </row>
    <row r="15" spans="2:31" ht="6.75" customHeight="1" x14ac:dyDescent="0.2">
      <c r="B15" s="5"/>
      <c r="C15" s="5"/>
      <c r="D15" s="6"/>
      <c r="E15" s="6"/>
      <c r="F15" s="6"/>
      <c r="G15" s="6"/>
      <c r="H15" s="6"/>
      <c r="I15" s="6"/>
      <c r="J15" s="6"/>
      <c r="K15" s="6"/>
      <c r="L15" s="6"/>
      <c r="M15" s="6"/>
      <c r="N15" s="6"/>
      <c r="O15" s="6"/>
      <c r="P15" s="6"/>
      <c r="AE15" s="1"/>
    </row>
    <row r="16" spans="2:31" ht="30" customHeight="1" x14ac:dyDescent="0.2">
      <c r="B16" s="333" t="s">
        <v>28</v>
      </c>
      <c r="C16" s="333"/>
      <c r="D16" s="353"/>
      <c r="E16" s="353"/>
      <c r="F16" s="353"/>
      <c r="G16" s="353"/>
      <c r="H16" s="353"/>
      <c r="I16" s="353"/>
      <c r="J16" s="353"/>
      <c r="K16" s="353"/>
      <c r="L16" s="353"/>
      <c r="M16" s="353"/>
      <c r="N16" s="353"/>
      <c r="O16" s="353"/>
      <c r="P16" s="353"/>
    </row>
    <row r="17" spans="2:31" ht="6.75" customHeight="1" x14ac:dyDescent="0.2">
      <c r="B17" s="5"/>
      <c r="C17" s="5"/>
      <c r="D17" s="6"/>
      <c r="E17" s="6"/>
      <c r="F17" s="6"/>
      <c r="G17" s="6"/>
      <c r="H17" s="6"/>
      <c r="I17" s="6"/>
      <c r="J17" s="6"/>
      <c r="K17" s="6"/>
      <c r="L17" s="6"/>
      <c r="M17" s="6"/>
      <c r="N17" s="6"/>
      <c r="O17" s="6"/>
      <c r="P17" s="6"/>
      <c r="AE17" s="1"/>
    </row>
    <row r="18" spans="2:31" ht="138" customHeight="1" x14ac:dyDescent="0.2">
      <c r="B18" s="333" t="s">
        <v>29</v>
      </c>
      <c r="C18" s="333"/>
      <c r="D18" s="354" t="s">
        <v>302</v>
      </c>
      <c r="E18" s="354"/>
      <c r="F18" s="354"/>
      <c r="G18" s="354"/>
      <c r="H18" s="354"/>
      <c r="I18" s="354"/>
      <c r="J18" s="354"/>
      <c r="K18" s="354"/>
      <c r="L18" s="354"/>
      <c r="M18" s="354"/>
      <c r="N18" s="354"/>
      <c r="O18" s="354"/>
      <c r="P18" s="354"/>
    </row>
    <row r="19" spans="2:31" ht="15.75" customHeight="1" x14ac:dyDescent="0.2">
      <c r="B19" s="5"/>
      <c r="C19" s="5"/>
      <c r="D19" s="6"/>
      <c r="E19" s="6"/>
      <c r="F19" s="6"/>
      <c r="G19" s="6"/>
      <c r="H19" s="6"/>
      <c r="I19" s="6"/>
      <c r="J19" s="6"/>
      <c r="K19" s="6"/>
      <c r="L19" s="6"/>
      <c r="M19" s="6"/>
      <c r="N19" s="6"/>
      <c r="O19" s="6"/>
      <c r="P19" s="6"/>
      <c r="AE19" s="1"/>
    </row>
    <row r="20" spans="2:31" ht="30" customHeight="1" x14ac:dyDescent="0.2">
      <c r="B20" s="333" t="s">
        <v>30</v>
      </c>
      <c r="C20" s="333"/>
      <c r="D20" s="353"/>
      <c r="E20" s="353"/>
      <c r="F20" s="353"/>
      <c r="G20" s="353"/>
      <c r="H20" s="353"/>
      <c r="I20" s="353"/>
      <c r="J20" s="353"/>
      <c r="K20" s="353"/>
      <c r="L20" s="353"/>
      <c r="M20" s="353"/>
      <c r="N20" s="353"/>
      <c r="O20" s="353"/>
      <c r="P20" s="353"/>
    </row>
  </sheetData>
  <mergeCells count="26">
    <mergeCell ref="D20:P20"/>
    <mergeCell ref="B10:C10"/>
    <mergeCell ref="D10:P10"/>
    <mergeCell ref="B12:C12"/>
    <mergeCell ref="B14:C14"/>
    <mergeCell ref="B16:C16"/>
    <mergeCell ref="B18:C18"/>
    <mergeCell ref="B20:C20"/>
    <mergeCell ref="D18:P18"/>
    <mergeCell ref="D12:P12"/>
    <mergeCell ref="D14:P14"/>
    <mergeCell ref="D16:P16"/>
    <mergeCell ref="B7:C7"/>
    <mergeCell ref="D7:P7"/>
    <mergeCell ref="M2:P2"/>
    <mergeCell ref="M3:P3"/>
    <mergeCell ref="M4:P4"/>
    <mergeCell ref="M5:P5"/>
    <mergeCell ref="B2:C2"/>
    <mergeCell ref="B3:C3"/>
    <mergeCell ref="B4:C4"/>
    <mergeCell ref="B5:C5"/>
    <mergeCell ref="D2:J2"/>
    <mergeCell ref="D3:J3"/>
    <mergeCell ref="D4:J4"/>
    <mergeCell ref="D5:J5"/>
  </mergeCells>
  <dataValidations count="1">
    <dataValidation type="whole" allowBlank="1" showInputMessage="1" showErrorMessage="1" sqref="O20:U65492 O9:U9 G9:M9 W9:AC9 G20:M65492 O11:P11 G11:M11 W14:AC14 G14:M14 O14:U14 O16:U16 W16:AC16 G16:M16 G18:M18 O18:U18 W18:AC18 W20:AC65492 W11:AC12 Q11:U12" xr:uid="{00000000-0002-0000-0700-000000000000}">
      <formula1>1</formula1>
      <formula2>5</formula2>
    </dataValidation>
  </dataValidations>
  <pageMargins left="0.39370078740157483" right="0.39370078740157483" top="0.74803149606299213" bottom="0.74803149606299213" header="0.31496062992125984" footer="0.31496062992125984"/>
  <pageSetup scale="70" fitToHeight="0"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R42"/>
  <sheetViews>
    <sheetView showGridLines="0" topLeftCell="G1" zoomScale="80" zoomScaleNormal="80" workbookViewId="0">
      <selection activeCell="L4" sqref="L4:M4"/>
    </sheetView>
  </sheetViews>
  <sheetFormatPr baseColWidth="10" defaultRowHeight="11.25" x14ac:dyDescent="0.15"/>
  <cols>
    <col min="1" max="1" width="1.5703125" style="153" customWidth="1"/>
    <col min="2" max="2" width="3.140625" style="153" customWidth="1"/>
    <col min="3" max="3" width="52" style="153" customWidth="1"/>
    <col min="4" max="4" width="33.85546875" style="153" customWidth="1"/>
    <col min="5" max="5" width="9.140625" style="153" customWidth="1"/>
    <col min="6" max="6" width="13.5703125" style="153" customWidth="1"/>
    <col min="7" max="7" width="26.7109375" style="153" customWidth="1"/>
    <col min="8" max="9" width="17.5703125" style="153" customWidth="1"/>
    <col min="10" max="10" width="16.85546875" style="153" customWidth="1"/>
    <col min="11" max="11" width="57.42578125" style="153" customWidth="1"/>
    <col min="12" max="12" width="19.85546875" style="153" customWidth="1"/>
    <col min="13" max="13" width="17.85546875" style="153" customWidth="1"/>
    <col min="14" max="14" width="12.5703125" style="154" customWidth="1"/>
    <col min="15" max="15" width="10.7109375" style="153" customWidth="1"/>
    <col min="16" max="16" width="12.7109375" style="153" customWidth="1"/>
    <col min="17" max="17" width="10.7109375" style="153" customWidth="1"/>
    <col min="18" max="18" width="12.7109375" style="153" customWidth="1"/>
    <col min="19" max="19" width="10.7109375" style="153" customWidth="1"/>
    <col min="20" max="20" width="12.7109375" style="153" customWidth="1"/>
    <col min="21" max="21" width="10.7109375" style="153" customWidth="1"/>
    <col min="22" max="22" width="12.140625" style="153" customWidth="1"/>
    <col min="23" max="23" width="10.7109375" style="153" customWidth="1"/>
    <col min="24" max="24" width="12.140625" style="153" customWidth="1"/>
    <col min="25" max="25" width="10.7109375" style="153" customWidth="1"/>
    <col min="26" max="26" width="12.28515625" style="153" customWidth="1"/>
    <col min="27" max="27" width="10.7109375" style="153" customWidth="1"/>
    <col min="28" max="28" width="12" style="153" customWidth="1"/>
    <col min="29" max="29" width="10.7109375" style="153" customWidth="1"/>
    <col min="30" max="30" width="12.42578125" style="153" customWidth="1"/>
    <col min="31" max="31" width="10.7109375" style="153" customWidth="1"/>
    <col min="32" max="32" width="12.85546875" style="153" customWidth="1"/>
    <col min="33" max="33" width="10.7109375" style="153" customWidth="1"/>
    <col min="34" max="34" width="12.7109375" style="153" customWidth="1"/>
    <col min="35" max="35" width="10.7109375" style="153" customWidth="1"/>
    <col min="36" max="36" width="12.85546875" style="153" customWidth="1"/>
    <col min="37" max="37" width="10.7109375" style="153" customWidth="1"/>
    <col min="38" max="38" width="14.5703125" style="153" customWidth="1"/>
    <col min="39" max="234" width="9.140625" style="153" customWidth="1"/>
    <col min="235" max="16384" width="11.42578125" style="153"/>
  </cols>
  <sheetData>
    <row r="1" spans="1:44" ht="12" thickBot="1" x14ac:dyDescent="0.2"/>
    <row r="2" spans="1:44" ht="26.25" customHeight="1" x14ac:dyDescent="0.2">
      <c r="C2" s="363"/>
      <c r="D2" s="366" t="s">
        <v>98</v>
      </c>
      <c r="E2" s="366"/>
      <c r="F2" s="366"/>
      <c r="G2" s="366"/>
      <c r="H2" s="366"/>
      <c r="I2" s="366"/>
      <c r="J2" s="366"/>
      <c r="K2" s="366"/>
      <c r="L2" s="367" t="s">
        <v>237</v>
      </c>
      <c r="M2" s="368"/>
      <c r="N2" s="155"/>
      <c r="O2" s="155"/>
    </row>
    <row r="3" spans="1:44" ht="23.25" customHeight="1" x14ac:dyDescent="0.2">
      <c r="C3" s="364"/>
      <c r="D3" s="355" t="s">
        <v>100</v>
      </c>
      <c r="E3" s="355"/>
      <c r="F3" s="355"/>
      <c r="G3" s="355"/>
      <c r="H3" s="355"/>
      <c r="I3" s="355"/>
      <c r="J3" s="355"/>
      <c r="K3" s="355"/>
      <c r="L3" s="356" t="s">
        <v>239</v>
      </c>
      <c r="M3" s="357"/>
      <c r="N3" s="155"/>
      <c r="O3" s="155"/>
    </row>
    <row r="4" spans="1:44" ht="24" customHeight="1" x14ac:dyDescent="0.2">
      <c r="C4" s="364"/>
      <c r="D4" s="355" t="s">
        <v>221</v>
      </c>
      <c r="E4" s="355"/>
      <c r="F4" s="355"/>
      <c r="G4" s="355"/>
      <c r="H4" s="355"/>
      <c r="I4" s="355"/>
      <c r="J4" s="355"/>
      <c r="K4" s="355"/>
      <c r="L4" s="356" t="s">
        <v>238</v>
      </c>
      <c r="M4" s="357"/>
      <c r="N4" s="155"/>
      <c r="O4" s="155"/>
    </row>
    <row r="5" spans="1:44" ht="22.5" customHeight="1" thickBot="1" x14ac:dyDescent="0.25">
      <c r="C5" s="365"/>
      <c r="D5" s="358" t="s">
        <v>220</v>
      </c>
      <c r="E5" s="358"/>
      <c r="F5" s="358"/>
      <c r="G5" s="358"/>
      <c r="H5" s="358"/>
      <c r="I5" s="358"/>
      <c r="J5" s="358"/>
      <c r="K5" s="358"/>
      <c r="L5" s="359" t="s">
        <v>102</v>
      </c>
      <c r="M5" s="360"/>
      <c r="N5" s="155"/>
      <c r="O5" s="155"/>
    </row>
    <row r="6" spans="1:44" ht="5.25" customHeight="1" x14ac:dyDescent="0.15">
      <c r="C6" s="156"/>
      <c r="D6" s="156"/>
      <c r="E6" s="156"/>
      <c r="F6" s="156"/>
    </row>
    <row r="7" spans="1:44" ht="29.25" customHeight="1" x14ac:dyDescent="0.2">
      <c r="C7" s="361" t="s">
        <v>0</v>
      </c>
      <c r="D7" s="361"/>
      <c r="E7" s="362" t="str">
        <f>Proyecto!E7</f>
        <v>Dinamización del conocimiento y la innovación 2026</v>
      </c>
      <c r="F7" s="362"/>
      <c r="G7" s="362"/>
      <c r="H7" s="362"/>
      <c r="I7" s="362"/>
      <c r="J7" s="362"/>
      <c r="K7" s="362"/>
      <c r="L7" s="362"/>
      <c r="M7" s="362"/>
      <c r="N7" s="153"/>
    </row>
    <row r="8" spans="1:44" ht="12.75" x14ac:dyDescent="0.2">
      <c r="N8" s="369" t="s">
        <v>234</v>
      </c>
      <c r="O8" s="369"/>
      <c r="P8" s="369" t="s">
        <v>235</v>
      </c>
      <c r="Q8" s="369"/>
      <c r="R8" s="369" t="s">
        <v>222</v>
      </c>
      <c r="S8" s="369"/>
      <c r="T8" s="369" t="s">
        <v>223</v>
      </c>
      <c r="U8" s="369"/>
      <c r="V8" s="369" t="s">
        <v>224</v>
      </c>
      <c r="W8" s="369"/>
      <c r="X8" s="369" t="s">
        <v>225</v>
      </c>
      <c r="Y8" s="369"/>
      <c r="Z8" s="369" t="s">
        <v>226</v>
      </c>
      <c r="AA8" s="369"/>
      <c r="AB8" s="369" t="s">
        <v>227</v>
      </c>
      <c r="AC8" s="369"/>
      <c r="AD8" s="369" t="s">
        <v>228</v>
      </c>
      <c r="AE8" s="369"/>
      <c r="AF8" s="369" t="s">
        <v>229</v>
      </c>
      <c r="AG8" s="369"/>
      <c r="AH8" s="369" t="s">
        <v>230</v>
      </c>
      <c r="AI8" s="369"/>
      <c r="AJ8" s="369" t="s">
        <v>231</v>
      </c>
      <c r="AK8" s="369"/>
      <c r="AL8" s="157"/>
    </row>
    <row r="9" spans="1:44" ht="51.75" customHeight="1" x14ac:dyDescent="0.2">
      <c r="A9" s="20"/>
      <c r="B9" s="20"/>
      <c r="C9" s="175" t="s">
        <v>56</v>
      </c>
      <c r="D9" s="158" t="s">
        <v>57</v>
      </c>
      <c r="E9" s="158" t="s">
        <v>58</v>
      </c>
      <c r="F9" s="159" t="s">
        <v>59</v>
      </c>
      <c r="G9" s="158" t="s">
        <v>60</v>
      </c>
      <c r="H9" s="160" t="s">
        <v>67</v>
      </c>
      <c r="I9" s="160" t="s">
        <v>68</v>
      </c>
      <c r="J9" s="160" t="s">
        <v>69</v>
      </c>
      <c r="K9" s="159" t="s">
        <v>61</v>
      </c>
      <c r="L9" s="161" t="s">
        <v>62</v>
      </c>
      <c r="M9" s="161" t="s">
        <v>63</v>
      </c>
      <c r="N9" s="162" t="s">
        <v>232</v>
      </c>
      <c r="O9" s="163" t="s">
        <v>233</v>
      </c>
      <c r="P9" s="163" t="s">
        <v>232</v>
      </c>
      <c r="Q9" s="163" t="s">
        <v>233</v>
      </c>
      <c r="R9" s="163" t="s">
        <v>232</v>
      </c>
      <c r="S9" s="163" t="s">
        <v>233</v>
      </c>
      <c r="T9" s="163" t="s">
        <v>232</v>
      </c>
      <c r="U9" s="163" t="s">
        <v>233</v>
      </c>
      <c r="V9" s="163" t="s">
        <v>232</v>
      </c>
      <c r="W9" s="163" t="s">
        <v>233</v>
      </c>
      <c r="X9" s="163" t="s">
        <v>232</v>
      </c>
      <c r="Y9" s="163" t="s">
        <v>233</v>
      </c>
      <c r="Z9" s="163" t="s">
        <v>232</v>
      </c>
      <c r="AA9" s="163" t="s">
        <v>233</v>
      </c>
      <c r="AB9" s="163" t="s">
        <v>232</v>
      </c>
      <c r="AC9" s="163" t="s">
        <v>233</v>
      </c>
      <c r="AD9" s="163" t="s">
        <v>232</v>
      </c>
      <c r="AE9" s="163" t="s">
        <v>233</v>
      </c>
      <c r="AF9" s="163" t="s">
        <v>232</v>
      </c>
      <c r="AG9" s="163" t="s">
        <v>233</v>
      </c>
      <c r="AH9" s="163" t="s">
        <v>232</v>
      </c>
      <c r="AI9" s="163" t="s">
        <v>233</v>
      </c>
      <c r="AJ9" s="163" t="s">
        <v>232</v>
      </c>
      <c r="AK9" s="163" t="s">
        <v>233</v>
      </c>
      <c r="AL9" s="164"/>
      <c r="AM9" s="165"/>
      <c r="AN9" s="165"/>
      <c r="AO9" s="165"/>
      <c r="AP9" s="165"/>
      <c r="AQ9" s="165"/>
      <c r="AR9" s="165"/>
    </row>
    <row r="10" spans="1:44" s="169" customFormat="1" ht="14.25" x14ac:dyDescent="0.2">
      <c r="A10" s="166"/>
      <c r="B10" s="174"/>
      <c r="C10" s="176"/>
      <c r="D10" s="177"/>
      <c r="E10" s="178"/>
      <c r="F10" s="179"/>
      <c r="G10" s="180"/>
      <c r="H10" s="181"/>
      <c r="I10" s="181"/>
      <c r="J10" s="182">
        <f>(I10-H10)/7</f>
        <v>0</v>
      </c>
      <c r="K10" s="183"/>
      <c r="L10" s="184"/>
      <c r="M10" s="185">
        <f>O10+Q10+S10+U10+W10+Y10+AA10+AC10+AE10+AG10+AI10+AK10</f>
        <v>0</v>
      </c>
      <c r="N10" s="190"/>
      <c r="O10" s="191"/>
      <c r="P10" s="190"/>
      <c r="Q10" s="191"/>
      <c r="R10" s="190"/>
      <c r="S10" s="191"/>
      <c r="T10" s="190"/>
      <c r="U10" s="191"/>
      <c r="V10" s="190"/>
      <c r="W10" s="191"/>
      <c r="X10" s="190"/>
      <c r="Y10" s="191"/>
      <c r="Z10" s="190"/>
      <c r="AA10" s="191"/>
      <c r="AB10" s="190"/>
      <c r="AC10" s="191"/>
      <c r="AD10" s="190"/>
      <c r="AE10" s="191"/>
      <c r="AF10" s="190"/>
      <c r="AG10" s="191"/>
      <c r="AH10" s="190"/>
      <c r="AI10" s="191"/>
      <c r="AJ10" s="190"/>
      <c r="AK10" s="191"/>
      <c r="AL10" s="167"/>
      <c r="AM10" s="168"/>
    </row>
    <row r="11" spans="1:44" s="169" customFormat="1" ht="14.25" x14ac:dyDescent="0.2">
      <c r="A11" s="166"/>
      <c r="B11" s="174"/>
      <c r="C11" s="176"/>
      <c r="D11" s="177"/>
      <c r="E11" s="178"/>
      <c r="F11" s="179"/>
      <c r="G11" s="180"/>
      <c r="H11" s="181"/>
      <c r="I11" s="181"/>
      <c r="J11" s="182">
        <f t="shared" ref="J11:J30" si="0">(I11-H11)/7</f>
        <v>0</v>
      </c>
      <c r="K11" s="183"/>
      <c r="L11" s="184"/>
      <c r="M11" s="185">
        <f t="shared" ref="M11:M30" si="1">O11+Q11+S11+U11+W11+Y11+AA11+AC11+AE11+AG11+AI11+AK11</f>
        <v>0</v>
      </c>
      <c r="N11" s="190"/>
      <c r="O11" s="191"/>
      <c r="P11" s="190"/>
      <c r="Q11" s="191"/>
      <c r="R11" s="190"/>
      <c r="S11" s="191"/>
      <c r="T11" s="190"/>
      <c r="U11" s="191"/>
      <c r="V11" s="190"/>
      <c r="W11" s="191"/>
      <c r="X11" s="190"/>
      <c r="Y11" s="191"/>
      <c r="Z11" s="190"/>
      <c r="AA11" s="191"/>
      <c r="AB11" s="190"/>
      <c r="AC11" s="191"/>
      <c r="AD11" s="190"/>
      <c r="AE11" s="191"/>
      <c r="AF11" s="190"/>
      <c r="AG11" s="191"/>
      <c r="AH11" s="190"/>
      <c r="AI11" s="191"/>
      <c r="AJ11" s="190"/>
      <c r="AK11" s="191"/>
      <c r="AL11" s="170"/>
      <c r="AM11" s="168"/>
    </row>
    <row r="12" spans="1:44" s="169" customFormat="1" ht="14.25" x14ac:dyDescent="0.2">
      <c r="A12" s="166"/>
      <c r="B12" s="174"/>
      <c r="C12" s="176"/>
      <c r="D12" s="177"/>
      <c r="E12" s="178"/>
      <c r="F12" s="179"/>
      <c r="G12" s="180"/>
      <c r="H12" s="181"/>
      <c r="I12" s="181"/>
      <c r="J12" s="182">
        <f t="shared" si="0"/>
        <v>0</v>
      </c>
      <c r="K12" s="183"/>
      <c r="L12" s="184"/>
      <c r="M12" s="185">
        <f t="shared" si="1"/>
        <v>0</v>
      </c>
      <c r="N12" s="190"/>
      <c r="O12" s="191"/>
      <c r="P12" s="190"/>
      <c r="Q12" s="191"/>
      <c r="R12" s="190"/>
      <c r="S12" s="191"/>
      <c r="T12" s="190"/>
      <c r="U12" s="191"/>
      <c r="V12" s="190"/>
      <c r="W12" s="191"/>
      <c r="X12" s="190"/>
      <c r="Y12" s="191"/>
      <c r="Z12" s="190"/>
      <c r="AA12" s="191"/>
      <c r="AB12" s="190"/>
      <c r="AC12" s="191"/>
      <c r="AD12" s="190"/>
      <c r="AE12" s="191"/>
      <c r="AF12" s="190"/>
      <c r="AG12" s="191"/>
      <c r="AH12" s="190"/>
      <c r="AI12" s="191"/>
      <c r="AJ12" s="190"/>
      <c r="AK12" s="191"/>
      <c r="AL12" s="170"/>
      <c r="AM12" s="168"/>
    </row>
    <row r="13" spans="1:44" s="169" customFormat="1" ht="14.25" x14ac:dyDescent="0.2">
      <c r="A13" s="166"/>
      <c r="B13" s="174"/>
      <c r="C13" s="176"/>
      <c r="D13" s="177"/>
      <c r="E13" s="178"/>
      <c r="F13" s="179"/>
      <c r="G13" s="180"/>
      <c r="H13" s="181"/>
      <c r="I13" s="181"/>
      <c r="J13" s="182">
        <f t="shared" si="0"/>
        <v>0</v>
      </c>
      <c r="K13" s="183"/>
      <c r="L13" s="184"/>
      <c r="M13" s="185">
        <f t="shared" si="1"/>
        <v>0</v>
      </c>
      <c r="N13" s="190"/>
      <c r="O13" s="191"/>
      <c r="P13" s="190"/>
      <c r="Q13" s="191"/>
      <c r="R13" s="190"/>
      <c r="S13" s="191"/>
      <c r="T13" s="190"/>
      <c r="U13" s="191"/>
      <c r="V13" s="190"/>
      <c r="W13" s="191"/>
      <c r="X13" s="190"/>
      <c r="Y13" s="191"/>
      <c r="Z13" s="190"/>
      <c r="AA13" s="191"/>
      <c r="AB13" s="190"/>
      <c r="AC13" s="191"/>
      <c r="AD13" s="190"/>
      <c r="AE13" s="191"/>
      <c r="AF13" s="190"/>
      <c r="AG13" s="191"/>
      <c r="AH13" s="190"/>
      <c r="AI13" s="191"/>
      <c r="AJ13" s="190"/>
      <c r="AK13" s="191"/>
      <c r="AL13" s="170"/>
      <c r="AM13" s="168"/>
    </row>
    <row r="14" spans="1:44" s="169" customFormat="1" ht="14.25" x14ac:dyDescent="0.2">
      <c r="A14" s="166"/>
      <c r="B14" s="174"/>
      <c r="C14" s="176"/>
      <c r="D14" s="177"/>
      <c r="E14" s="178"/>
      <c r="F14" s="179"/>
      <c r="G14" s="180"/>
      <c r="H14" s="181"/>
      <c r="I14" s="181"/>
      <c r="J14" s="182">
        <f t="shared" si="0"/>
        <v>0</v>
      </c>
      <c r="K14" s="183"/>
      <c r="L14" s="184"/>
      <c r="M14" s="185">
        <f t="shared" si="1"/>
        <v>0</v>
      </c>
      <c r="N14" s="190"/>
      <c r="O14" s="191"/>
      <c r="P14" s="190"/>
      <c r="Q14" s="191"/>
      <c r="R14" s="190"/>
      <c r="S14" s="191"/>
      <c r="T14" s="190"/>
      <c r="U14" s="191"/>
      <c r="V14" s="190"/>
      <c r="W14" s="191"/>
      <c r="X14" s="190"/>
      <c r="Y14" s="191"/>
      <c r="Z14" s="190"/>
      <c r="AA14" s="191"/>
      <c r="AB14" s="190"/>
      <c r="AC14" s="191"/>
      <c r="AD14" s="190"/>
      <c r="AE14" s="191"/>
      <c r="AF14" s="190"/>
      <c r="AG14" s="191"/>
      <c r="AH14" s="190"/>
      <c r="AI14" s="191"/>
      <c r="AJ14" s="190"/>
      <c r="AK14" s="191"/>
      <c r="AL14" s="170"/>
      <c r="AM14" s="168"/>
    </row>
    <row r="15" spans="1:44" s="169" customFormat="1" ht="14.25" x14ac:dyDescent="0.2">
      <c r="A15" s="166"/>
      <c r="B15" s="174"/>
      <c r="C15" s="176"/>
      <c r="D15" s="177"/>
      <c r="E15" s="178"/>
      <c r="F15" s="179"/>
      <c r="G15" s="180"/>
      <c r="H15" s="181"/>
      <c r="I15" s="181"/>
      <c r="J15" s="182">
        <f t="shared" si="0"/>
        <v>0</v>
      </c>
      <c r="K15" s="183"/>
      <c r="L15" s="184"/>
      <c r="M15" s="185">
        <f t="shared" si="1"/>
        <v>0</v>
      </c>
      <c r="N15" s="190"/>
      <c r="O15" s="191"/>
      <c r="P15" s="190"/>
      <c r="Q15" s="191"/>
      <c r="R15" s="190"/>
      <c r="S15" s="191"/>
      <c r="T15" s="190"/>
      <c r="U15" s="191"/>
      <c r="V15" s="190"/>
      <c r="W15" s="191"/>
      <c r="X15" s="190"/>
      <c r="Y15" s="191"/>
      <c r="Z15" s="190"/>
      <c r="AA15" s="191"/>
      <c r="AB15" s="190"/>
      <c r="AC15" s="191"/>
      <c r="AD15" s="190"/>
      <c r="AE15" s="191"/>
      <c r="AF15" s="190"/>
      <c r="AG15" s="191"/>
      <c r="AH15" s="190"/>
      <c r="AI15" s="191"/>
      <c r="AJ15" s="190"/>
      <c r="AK15" s="191"/>
      <c r="AL15" s="170"/>
      <c r="AM15" s="168"/>
    </row>
    <row r="16" spans="1:44" s="169" customFormat="1" ht="14.25" x14ac:dyDescent="0.2">
      <c r="A16" s="166"/>
      <c r="B16" s="174"/>
      <c r="C16" s="176"/>
      <c r="D16" s="177"/>
      <c r="E16" s="178"/>
      <c r="F16" s="179"/>
      <c r="G16" s="180"/>
      <c r="H16" s="181"/>
      <c r="I16" s="181"/>
      <c r="J16" s="182">
        <f t="shared" si="0"/>
        <v>0</v>
      </c>
      <c r="K16" s="183"/>
      <c r="L16" s="184"/>
      <c r="M16" s="185">
        <f t="shared" si="1"/>
        <v>0</v>
      </c>
      <c r="N16" s="190"/>
      <c r="O16" s="191"/>
      <c r="P16" s="190"/>
      <c r="Q16" s="191"/>
      <c r="R16" s="190"/>
      <c r="S16" s="191"/>
      <c r="T16" s="190"/>
      <c r="U16" s="191"/>
      <c r="V16" s="190"/>
      <c r="W16" s="191"/>
      <c r="X16" s="190"/>
      <c r="Y16" s="191"/>
      <c r="Z16" s="190"/>
      <c r="AA16" s="191"/>
      <c r="AB16" s="190"/>
      <c r="AC16" s="191"/>
      <c r="AD16" s="190"/>
      <c r="AE16" s="191"/>
      <c r="AF16" s="190"/>
      <c r="AG16" s="191"/>
      <c r="AH16" s="190"/>
      <c r="AI16" s="191"/>
      <c r="AJ16" s="190"/>
      <c r="AK16" s="191"/>
      <c r="AL16" s="170"/>
      <c r="AM16" s="168"/>
    </row>
    <row r="17" spans="1:39" s="169" customFormat="1" ht="14.25" x14ac:dyDescent="0.2">
      <c r="A17" s="166"/>
      <c r="B17" s="174"/>
      <c r="C17" s="176"/>
      <c r="D17" s="177"/>
      <c r="E17" s="178"/>
      <c r="F17" s="179"/>
      <c r="G17" s="180"/>
      <c r="H17" s="181"/>
      <c r="I17" s="181"/>
      <c r="J17" s="182">
        <f t="shared" si="0"/>
        <v>0</v>
      </c>
      <c r="K17" s="183"/>
      <c r="L17" s="184"/>
      <c r="M17" s="185">
        <f t="shared" si="1"/>
        <v>0</v>
      </c>
      <c r="N17" s="190"/>
      <c r="O17" s="191"/>
      <c r="P17" s="190"/>
      <c r="Q17" s="191"/>
      <c r="R17" s="190"/>
      <c r="S17" s="191"/>
      <c r="T17" s="190"/>
      <c r="U17" s="191"/>
      <c r="V17" s="190"/>
      <c r="W17" s="191"/>
      <c r="X17" s="190"/>
      <c r="Y17" s="191"/>
      <c r="Z17" s="190"/>
      <c r="AA17" s="191"/>
      <c r="AB17" s="190"/>
      <c r="AC17" s="191"/>
      <c r="AD17" s="190"/>
      <c r="AE17" s="191"/>
      <c r="AF17" s="190"/>
      <c r="AG17" s="191"/>
      <c r="AH17" s="190"/>
      <c r="AI17" s="191"/>
      <c r="AJ17" s="190"/>
      <c r="AK17" s="191"/>
      <c r="AL17" s="170"/>
      <c r="AM17" s="168"/>
    </row>
    <row r="18" spans="1:39" s="169" customFormat="1" ht="14.25" x14ac:dyDescent="0.2">
      <c r="A18" s="166"/>
      <c r="B18" s="174"/>
      <c r="C18" s="176"/>
      <c r="D18" s="177"/>
      <c r="E18" s="178"/>
      <c r="F18" s="179"/>
      <c r="G18" s="180"/>
      <c r="H18" s="181"/>
      <c r="I18" s="181"/>
      <c r="J18" s="182">
        <f t="shared" si="0"/>
        <v>0</v>
      </c>
      <c r="K18" s="183"/>
      <c r="L18" s="184"/>
      <c r="M18" s="185">
        <f t="shared" si="1"/>
        <v>0</v>
      </c>
      <c r="N18" s="190"/>
      <c r="O18" s="191"/>
      <c r="P18" s="190"/>
      <c r="Q18" s="191"/>
      <c r="R18" s="190"/>
      <c r="S18" s="191"/>
      <c r="T18" s="190"/>
      <c r="U18" s="191"/>
      <c r="V18" s="190"/>
      <c r="W18" s="191"/>
      <c r="X18" s="190"/>
      <c r="Y18" s="191"/>
      <c r="Z18" s="190"/>
      <c r="AA18" s="191"/>
      <c r="AB18" s="190"/>
      <c r="AC18" s="191"/>
      <c r="AD18" s="190"/>
      <c r="AE18" s="191"/>
      <c r="AF18" s="190"/>
      <c r="AG18" s="191"/>
      <c r="AH18" s="190"/>
      <c r="AI18" s="191"/>
      <c r="AJ18" s="190"/>
      <c r="AK18" s="191"/>
      <c r="AL18" s="170"/>
      <c r="AM18" s="168"/>
    </row>
    <row r="19" spans="1:39" s="169" customFormat="1" ht="14.25" x14ac:dyDescent="0.2">
      <c r="A19" s="166"/>
      <c r="B19" s="174"/>
      <c r="C19" s="176"/>
      <c r="D19" s="177"/>
      <c r="E19" s="178"/>
      <c r="F19" s="179"/>
      <c r="G19" s="180"/>
      <c r="H19" s="181"/>
      <c r="I19" s="181"/>
      <c r="J19" s="182">
        <f t="shared" si="0"/>
        <v>0</v>
      </c>
      <c r="K19" s="183"/>
      <c r="L19" s="184"/>
      <c r="M19" s="185">
        <f t="shared" si="1"/>
        <v>0</v>
      </c>
      <c r="N19" s="190"/>
      <c r="O19" s="191"/>
      <c r="P19" s="190"/>
      <c r="Q19" s="191"/>
      <c r="R19" s="190"/>
      <c r="S19" s="191"/>
      <c r="T19" s="190"/>
      <c r="U19" s="191"/>
      <c r="V19" s="190"/>
      <c r="W19" s="191"/>
      <c r="X19" s="190"/>
      <c r="Y19" s="191"/>
      <c r="Z19" s="190"/>
      <c r="AA19" s="191"/>
      <c r="AB19" s="190"/>
      <c r="AC19" s="191"/>
      <c r="AD19" s="190"/>
      <c r="AE19" s="191"/>
      <c r="AF19" s="190"/>
      <c r="AG19" s="191"/>
      <c r="AH19" s="190"/>
      <c r="AI19" s="191"/>
      <c r="AJ19" s="190"/>
      <c r="AK19" s="191"/>
      <c r="AL19" s="170"/>
      <c r="AM19" s="168"/>
    </row>
    <row r="20" spans="1:39" s="169" customFormat="1" ht="14.25" x14ac:dyDescent="0.2">
      <c r="A20" s="166"/>
      <c r="B20" s="174"/>
      <c r="C20" s="176"/>
      <c r="D20" s="177"/>
      <c r="E20" s="178"/>
      <c r="F20" s="179"/>
      <c r="G20" s="180"/>
      <c r="H20" s="181"/>
      <c r="I20" s="181"/>
      <c r="J20" s="182">
        <f t="shared" si="0"/>
        <v>0</v>
      </c>
      <c r="K20" s="183"/>
      <c r="L20" s="184"/>
      <c r="M20" s="185">
        <f t="shared" si="1"/>
        <v>0</v>
      </c>
      <c r="N20" s="190"/>
      <c r="O20" s="191"/>
      <c r="P20" s="190"/>
      <c r="Q20" s="191"/>
      <c r="R20" s="190"/>
      <c r="S20" s="191"/>
      <c r="T20" s="190"/>
      <c r="U20" s="191"/>
      <c r="V20" s="190"/>
      <c r="W20" s="191"/>
      <c r="X20" s="190"/>
      <c r="Y20" s="191"/>
      <c r="Z20" s="190"/>
      <c r="AA20" s="191"/>
      <c r="AB20" s="190"/>
      <c r="AC20" s="191"/>
      <c r="AD20" s="190"/>
      <c r="AE20" s="191"/>
      <c r="AF20" s="190"/>
      <c r="AG20" s="191"/>
      <c r="AH20" s="190"/>
      <c r="AI20" s="191"/>
      <c r="AJ20" s="190"/>
      <c r="AK20" s="191"/>
      <c r="AL20" s="170"/>
      <c r="AM20" s="168"/>
    </row>
    <row r="21" spans="1:39" s="169" customFormat="1" ht="14.25" x14ac:dyDescent="0.2">
      <c r="A21" s="166"/>
      <c r="B21" s="174"/>
      <c r="C21" s="176"/>
      <c r="D21" s="177"/>
      <c r="E21" s="178"/>
      <c r="F21" s="179"/>
      <c r="G21" s="180"/>
      <c r="H21" s="181"/>
      <c r="I21" s="181"/>
      <c r="J21" s="182">
        <f t="shared" si="0"/>
        <v>0</v>
      </c>
      <c r="K21" s="183"/>
      <c r="L21" s="184"/>
      <c r="M21" s="185">
        <f t="shared" si="1"/>
        <v>0</v>
      </c>
      <c r="N21" s="190"/>
      <c r="O21" s="191"/>
      <c r="P21" s="190"/>
      <c r="Q21" s="191"/>
      <c r="R21" s="190"/>
      <c r="S21" s="191"/>
      <c r="T21" s="190"/>
      <c r="U21" s="191"/>
      <c r="V21" s="190"/>
      <c r="W21" s="191"/>
      <c r="X21" s="190"/>
      <c r="Y21" s="191"/>
      <c r="Z21" s="190"/>
      <c r="AA21" s="191"/>
      <c r="AB21" s="190"/>
      <c r="AC21" s="191"/>
      <c r="AD21" s="190"/>
      <c r="AE21" s="191"/>
      <c r="AF21" s="190"/>
      <c r="AG21" s="191"/>
      <c r="AH21" s="190"/>
      <c r="AI21" s="191"/>
      <c r="AJ21" s="190"/>
      <c r="AK21" s="191"/>
      <c r="AL21" s="170"/>
      <c r="AM21" s="168"/>
    </row>
    <row r="22" spans="1:39" s="169" customFormat="1" ht="14.25" x14ac:dyDescent="0.2">
      <c r="A22" s="166"/>
      <c r="B22" s="174"/>
      <c r="C22" s="176"/>
      <c r="D22" s="177"/>
      <c r="E22" s="178"/>
      <c r="F22" s="179"/>
      <c r="G22" s="180"/>
      <c r="H22" s="181"/>
      <c r="I22" s="181"/>
      <c r="J22" s="182">
        <f t="shared" si="0"/>
        <v>0</v>
      </c>
      <c r="K22" s="183"/>
      <c r="L22" s="184"/>
      <c r="M22" s="185">
        <f t="shared" si="1"/>
        <v>0</v>
      </c>
      <c r="N22" s="190"/>
      <c r="O22" s="191"/>
      <c r="P22" s="190"/>
      <c r="Q22" s="191"/>
      <c r="R22" s="190"/>
      <c r="S22" s="191"/>
      <c r="T22" s="190"/>
      <c r="U22" s="191"/>
      <c r="V22" s="190"/>
      <c r="W22" s="191"/>
      <c r="X22" s="190"/>
      <c r="Y22" s="191"/>
      <c r="Z22" s="190"/>
      <c r="AA22" s="191"/>
      <c r="AB22" s="190"/>
      <c r="AC22" s="191"/>
      <c r="AD22" s="190"/>
      <c r="AE22" s="191"/>
      <c r="AF22" s="190"/>
      <c r="AG22" s="191"/>
      <c r="AH22" s="190"/>
      <c r="AI22" s="191"/>
      <c r="AJ22" s="190"/>
      <c r="AK22" s="191"/>
      <c r="AL22" s="170"/>
      <c r="AM22" s="168"/>
    </row>
    <row r="23" spans="1:39" s="169" customFormat="1" ht="14.25" x14ac:dyDescent="0.2">
      <c r="A23" s="166"/>
      <c r="B23" s="174"/>
      <c r="C23" s="176"/>
      <c r="D23" s="177"/>
      <c r="E23" s="178"/>
      <c r="F23" s="179"/>
      <c r="G23" s="180"/>
      <c r="H23" s="181"/>
      <c r="I23" s="181"/>
      <c r="J23" s="182">
        <f t="shared" si="0"/>
        <v>0</v>
      </c>
      <c r="K23" s="183"/>
      <c r="L23" s="184"/>
      <c r="M23" s="185">
        <f t="shared" si="1"/>
        <v>0</v>
      </c>
      <c r="N23" s="190"/>
      <c r="O23" s="191"/>
      <c r="P23" s="190"/>
      <c r="Q23" s="191"/>
      <c r="R23" s="190"/>
      <c r="S23" s="191"/>
      <c r="T23" s="190"/>
      <c r="U23" s="191"/>
      <c r="V23" s="190"/>
      <c r="W23" s="191"/>
      <c r="X23" s="190"/>
      <c r="Y23" s="191"/>
      <c r="Z23" s="190"/>
      <c r="AA23" s="191"/>
      <c r="AB23" s="190"/>
      <c r="AC23" s="191"/>
      <c r="AD23" s="190"/>
      <c r="AE23" s="191"/>
      <c r="AF23" s="190"/>
      <c r="AG23" s="191"/>
      <c r="AH23" s="190"/>
      <c r="AI23" s="191"/>
      <c r="AJ23" s="190"/>
      <c r="AK23" s="191"/>
      <c r="AL23" s="170"/>
      <c r="AM23" s="168"/>
    </row>
    <row r="24" spans="1:39" s="169" customFormat="1" ht="14.25" x14ac:dyDescent="0.2">
      <c r="A24" s="166"/>
      <c r="B24" s="174"/>
      <c r="C24" s="176"/>
      <c r="D24" s="177"/>
      <c r="E24" s="178"/>
      <c r="F24" s="179"/>
      <c r="G24" s="180"/>
      <c r="H24" s="181"/>
      <c r="I24" s="181"/>
      <c r="J24" s="182">
        <f t="shared" si="0"/>
        <v>0</v>
      </c>
      <c r="K24" s="183"/>
      <c r="L24" s="184"/>
      <c r="M24" s="185">
        <f t="shared" si="1"/>
        <v>0</v>
      </c>
      <c r="N24" s="190"/>
      <c r="O24" s="191"/>
      <c r="P24" s="190"/>
      <c r="Q24" s="191"/>
      <c r="R24" s="190"/>
      <c r="S24" s="191"/>
      <c r="T24" s="190"/>
      <c r="U24" s="191"/>
      <c r="V24" s="190"/>
      <c r="W24" s="191"/>
      <c r="X24" s="190"/>
      <c r="Y24" s="191"/>
      <c r="Z24" s="190"/>
      <c r="AA24" s="191"/>
      <c r="AB24" s="190"/>
      <c r="AC24" s="191"/>
      <c r="AD24" s="190"/>
      <c r="AE24" s="191"/>
      <c r="AF24" s="190"/>
      <c r="AG24" s="191"/>
      <c r="AH24" s="190"/>
      <c r="AI24" s="191"/>
      <c r="AJ24" s="190"/>
      <c r="AK24" s="191"/>
      <c r="AL24" s="170"/>
      <c r="AM24" s="168"/>
    </row>
    <row r="25" spans="1:39" s="169" customFormat="1" ht="14.25" x14ac:dyDescent="0.2">
      <c r="A25" s="166"/>
      <c r="B25" s="174"/>
      <c r="C25" s="176"/>
      <c r="D25" s="177"/>
      <c r="E25" s="178"/>
      <c r="F25" s="179"/>
      <c r="G25" s="180"/>
      <c r="H25" s="181"/>
      <c r="I25" s="181"/>
      <c r="J25" s="182">
        <f t="shared" si="0"/>
        <v>0</v>
      </c>
      <c r="K25" s="183"/>
      <c r="L25" s="184"/>
      <c r="M25" s="185">
        <f t="shared" si="1"/>
        <v>0</v>
      </c>
      <c r="N25" s="190"/>
      <c r="O25" s="191"/>
      <c r="P25" s="190"/>
      <c r="Q25" s="191"/>
      <c r="R25" s="190"/>
      <c r="S25" s="191"/>
      <c r="T25" s="190"/>
      <c r="U25" s="191"/>
      <c r="V25" s="190"/>
      <c r="W25" s="191"/>
      <c r="X25" s="190"/>
      <c r="Y25" s="191"/>
      <c r="Z25" s="190"/>
      <c r="AA25" s="191"/>
      <c r="AB25" s="190"/>
      <c r="AC25" s="191"/>
      <c r="AD25" s="190"/>
      <c r="AE25" s="191"/>
      <c r="AF25" s="190"/>
      <c r="AG25" s="191"/>
      <c r="AH25" s="190"/>
      <c r="AI25" s="191"/>
      <c r="AJ25" s="190"/>
      <c r="AK25" s="191"/>
      <c r="AL25" s="170"/>
      <c r="AM25" s="168"/>
    </row>
    <row r="26" spans="1:39" s="169" customFormat="1" ht="14.25" x14ac:dyDescent="0.2">
      <c r="A26" s="166"/>
      <c r="B26" s="174"/>
      <c r="C26" s="176"/>
      <c r="D26" s="177"/>
      <c r="E26" s="178"/>
      <c r="F26" s="179"/>
      <c r="G26" s="180"/>
      <c r="H26" s="181"/>
      <c r="I26" s="181"/>
      <c r="J26" s="182">
        <f t="shared" si="0"/>
        <v>0</v>
      </c>
      <c r="K26" s="183"/>
      <c r="L26" s="184"/>
      <c r="M26" s="185">
        <f t="shared" si="1"/>
        <v>0</v>
      </c>
      <c r="N26" s="190"/>
      <c r="O26" s="191"/>
      <c r="P26" s="190"/>
      <c r="Q26" s="191"/>
      <c r="R26" s="190"/>
      <c r="S26" s="191"/>
      <c r="T26" s="190"/>
      <c r="U26" s="191"/>
      <c r="V26" s="190"/>
      <c r="W26" s="191"/>
      <c r="X26" s="190"/>
      <c r="Y26" s="191"/>
      <c r="Z26" s="190"/>
      <c r="AA26" s="191"/>
      <c r="AB26" s="190"/>
      <c r="AC26" s="191"/>
      <c r="AD26" s="190"/>
      <c r="AE26" s="191"/>
      <c r="AF26" s="190"/>
      <c r="AG26" s="191"/>
      <c r="AH26" s="190"/>
      <c r="AI26" s="191"/>
      <c r="AJ26" s="190"/>
      <c r="AK26" s="191"/>
      <c r="AL26" s="170"/>
      <c r="AM26" s="168"/>
    </row>
    <row r="27" spans="1:39" s="169" customFormat="1" ht="14.25" x14ac:dyDescent="0.2">
      <c r="A27" s="166"/>
      <c r="B27" s="174"/>
      <c r="C27" s="176"/>
      <c r="D27" s="177"/>
      <c r="E27" s="178"/>
      <c r="F27" s="179"/>
      <c r="G27" s="180"/>
      <c r="H27" s="181"/>
      <c r="I27" s="181"/>
      <c r="J27" s="182">
        <f t="shared" si="0"/>
        <v>0</v>
      </c>
      <c r="K27" s="183"/>
      <c r="L27" s="184"/>
      <c r="M27" s="185">
        <f t="shared" si="1"/>
        <v>0</v>
      </c>
      <c r="N27" s="190"/>
      <c r="O27" s="191"/>
      <c r="P27" s="190"/>
      <c r="Q27" s="191"/>
      <c r="R27" s="190"/>
      <c r="S27" s="191"/>
      <c r="T27" s="190"/>
      <c r="U27" s="191"/>
      <c r="V27" s="190"/>
      <c r="W27" s="191"/>
      <c r="X27" s="190"/>
      <c r="Y27" s="191"/>
      <c r="Z27" s="190"/>
      <c r="AA27" s="191"/>
      <c r="AB27" s="190"/>
      <c r="AC27" s="191"/>
      <c r="AD27" s="190"/>
      <c r="AE27" s="191"/>
      <c r="AF27" s="190"/>
      <c r="AG27" s="191"/>
      <c r="AH27" s="190"/>
      <c r="AI27" s="191"/>
      <c r="AJ27" s="190"/>
      <c r="AK27" s="191"/>
      <c r="AL27" s="170"/>
      <c r="AM27" s="168"/>
    </row>
    <row r="28" spans="1:39" s="169" customFormat="1" ht="14.25" x14ac:dyDescent="0.2">
      <c r="A28" s="166"/>
      <c r="B28" s="174"/>
      <c r="C28" s="176"/>
      <c r="D28" s="177"/>
      <c r="E28" s="178"/>
      <c r="F28" s="179"/>
      <c r="G28" s="180"/>
      <c r="H28" s="181"/>
      <c r="I28" s="181"/>
      <c r="J28" s="182">
        <f t="shared" si="0"/>
        <v>0</v>
      </c>
      <c r="K28" s="183"/>
      <c r="L28" s="184"/>
      <c r="M28" s="185">
        <f t="shared" si="1"/>
        <v>0</v>
      </c>
      <c r="N28" s="190"/>
      <c r="O28" s="191"/>
      <c r="P28" s="190"/>
      <c r="Q28" s="191"/>
      <c r="R28" s="190"/>
      <c r="S28" s="191"/>
      <c r="T28" s="190"/>
      <c r="U28" s="191"/>
      <c r="V28" s="190"/>
      <c r="W28" s="191"/>
      <c r="X28" s="190"/>
      <c r="Y28" s="191"/>
      <c r="Z28" s="190"/>
      <c r="AA28" s="191"/>
      <c r="AB28" s="190"/>
      <c r="AC28" s="191"/>
      <c r="AD28" s="190"/>
      <c r="AE28" s="191"/>
      <c r="AF28" s="190"/>
      <c r="AG28" s="191"/>
      <c r="AH28" s="190"/>
      <c r="AI28" s="191"/>
      <c r="AJ28" s="190"/>
      <c r="AK28" s="191"/>
      <c r="AL28" s="170"/>
      <c r="AM28" s="168"/>
    </row>
    <row r="29" spans="1:39" s="169" customFormat="1" ht="14.25" x14ac:dyDescent="0.2">
      <c r="A29" s="166"/>
      <c r="B29" s="174"/>
      <c r="C29" s="176"/>
      <c r="D29" s="177"/>
      <c r="E29" s="178"/>
      <c r="F29" s="179"/>
      <c r="G29" s="180"/>
      <c r="H29" s="181"/>
      <c r="I29" s="181"/>
      <c r="J29" s="182">
        <f t="shared" si="0"/>
        <v>0</v>
      </c>
      <c r="K29" s="183"/>
      <c r="L29" s="184"/>
      <c r="M29" s="185">
        <f t="shared" si="1"/>
        <v>0</v>
      </c>
      <c r="N29" s="190"/>
      <c r="O29" s="191"/>
      <c r="P29" s="190"/>
      <c r="Q29" s="191"/>
      <c r="R29" s="190"/>
      <c r="S29" s="191"/>
      <c r="T29" s="190"/>
      <c r="U29" s="191"/>
      <c r="V29" s="190"/>
      <c r="W29" s="191"/>
      <c r="X29" s="190"/>
      <c r="Y29" s="191"/>
      <c r="Z29" s="190"/>
      <c r="AA29" s="191"/>
      <c r="AB29" s="190"/>
      <c r="AC29" s="191"/>
      <c r="AD29" s="190"/>
      <c r="AE29" s="191"/>
      <c r="AF29" s="190"/>
      <c r="AG29" s="191"/>
      <c r="AH29" s="190"/>
      <c r="AI29" s="191"/>
      <c r="AJ29" s="190"/>
      <c r="AK29" s="191"/>
      <c r="AL29" s="170"/>
      <c r="AM29" s="168"/>
    </row>
    <row r="30" spans="1:39" s="169" customFormat="1" ht="14.25" x14ac:dyDescent="0.2">
      <c r="A30" s="166"/>
      <c r="B30" s="174"/>
      <c r="C30" s="176"/>
      <c r="D30" s="177"/>
      <c r="E30" s="178"/>
      <c r="F30" s="179"/>
      <c r="G30" s="180"/>
      <c r="H30" s="181"/>
      <c r="I30" s="181"/>
      <c r="J30" s="182">
        <f t="shared" si="0"/>
        <v>0</v>
      </c>
      <c r="K30" s="183"/>
      <c r="L30" s="184"/>
      <c r="M30" s="185">
        <f t="shared" si="1"/>
        <v>0</v>
      </c>
      <c r="N30" s="190"/>
      <c r="O30" s="191"/>
      <c r="P30" s="190"/>
      <c r="Q30" s="191"/>
      <c r="R30" s="190"/>
      <c r="S30" s="191"/>
      <c r="T30" s="190"/>
      <c r="U30" s="191"/>
      <c r="V30" s="190"/>
      <c r="W30" s="191"/>
      <c r="X30" s="190"/>
      <c r="Y30" s="191"/>
      <c r="Z30" s="190"/>
      <c r="AA30" s="191"/>
      <c r="AB30" s="190"/>
      <c r="AC30" s="191"/>
      <c r="AD30" s="190"/>
      <c r="AE30" s="191"/>
      <c r="AF30" s="190"/>
      <c r="AG30" s="191"/>
      <c r="AH30" s="190"/>
      <c r="AI30" s="191"/>
      <c r="AJ30" s="190"/>
      <c r="AK30" s="191"/>
      <c r="AL30" s="170"/>
      <c r="AM30" s="168"/>
    </row>
    <row r="31" spans="1:39" s="166" customFormat="1" ht="18" x14ac:dyDescent="0.2">
      <c r="C31" s="186"/>
      <c r="D31" s="186"/>
      <c r="E31" s="186"/>
      <c r="F31" s="187">
        <f>SUM(F10:F30)</f>
        <v>0</v>
      </c>
      <c r="G31" s="186"/>
      <c r="H31" s="186"/>
      <c r="I31" s="186"/>
      <c r="J31" s="186"/>
      <c r="K31" s="186"/>
      <c r="L31" s="186"/>
      <c r="M31" s="188">
        <f>SUM(M10:M30)</f>
        <v>0</v>
      </c>
      <c r="N31" s="192"/>
      <c r="O31" s="192"/>
      <c r="P31" s="192"/>
      <c r="Q31" s="192"/>
      <c r="R31" s="192"/>
      <c r="S31" s="192"/>
      <c r="T31" s="192"/>
      <c r="U31" s="192"/>
      <c r="V31" s="192"/>
      <c r="W31" s="192"/>
      <c r="X31" s="192"/>
      <c r="Y31" s="192"/>
      <c r="Z31" s="192"/>
      <c r="AA31" s="192"/>
      <c r="AB31" s="192"/>
      <c r="AC31" s="192"/>
      <c r="AD31" s="192"/>
      <c r="AE31" s="192"/>
      <c r="AF31" s="192"/>
      <c r="AG31" s="192"/>
      <c r="AH31" s="192"/>
      <c r="AI31" s="192"/>
      <c r="AJ31" s="192"/>
      <c r="AK31" s="192"/>
      <c r="AL31" s="189"/>
    </row>
    <row r="32" spans="1:39" s="172" customFormat="1" x14ac:dyDescent="0.15">
      <c r="A32" s="171"/>
      <c r="B32" s="171"/>
      <c r="C32" s="171"/>
      <c r="D32" s="171"/>
      <c r="E32" s="171"/>
      <c r="F32" s="171"/>
      <c r="G32" s="171"/>
      <c r="H32" s="171"/>
      <c r="I32" s="171"/>
      <c r="J32" s="171"/>
      <c r="N32" s="173"/>
    </row>
    <row r="34" ht="15.95" customHeight="1" x14ac:dyDescent="0.15"/>
    <row r="37" ht="15.95" customHeight="1" x14ac:dyDescent="0.15"/>
    <row r="38" ht="15.95" customHeight="1" x14ac:dyDescent="0.15"/>
    <row r="39" ht="15.95" customHeight="1" x14ac:dyDescent="0.15"/>
    <row r="40" ht="15.95" customHeight="1" x14ac:dyDescent="0.15"/>
    <row r="41" ht="15.95" customHeight="1" x14ac:dyDescent="0.15"/>
    <row r="42" ht="15.95" customHeight="1" x14ac:dyDescent="0.15"/>
  </sheetData>
  <mergeCells count="23">
    <mergeCell ref="AH8:AI8"/>
    <mergeCell ref="AJ8:AK8"/>
    <mergeCell ref="X8:Y8"/>
    <mergeCell ref="Z8:AA8"/>
    <mergeCell ref="AB8:AC8"/>
    <mergeCell ref="AD8:AE8"/>
    <mergeCell ref="AF8:AG8"/>
    <mergeCell ref="N8:O8"/>
    <mergeCell ref="P8:Q8"/>
    <mergeCell ref="R8:S8"/>
    <mergeCell ref="T8:U8"/>
    <mergeCell ref="V8:W8"/>
    <mergeCell ref="D4:K4"/>
    <mergeCell ref="L4:M4"/>
    <mergeCell ref="D5:K5"/>
    <mergeCell ref="L5:M5"/>
    <mergeCell ref="C7:D7"/>
    <mergeCell ref="E7:M7"/>
    <mergeCell ref="C2:C5"/>
    <mergeCell ref="D2:K2"/>
    <mergeCell ref="L2:M2"/>
    <mergeCell ref="D3:K3"/>
    <mergeCell ref="L3:M3"/>
  </mergeCells>
  <dataValidations count="1">
    <dataValidation type="whole" allowBlank="1" showInputMessage="1" showErrorMessage="1" sqref="G8:L8 G31:L65463" xr:uid="{0C30C465-2E99-44E8-AE62-F9530635A2A3}">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2.xml><?xml version="1.0" encoding="utf-8"?>
<?mso-contentType ?>
<customXsn xmlns="http://schemas.microsoft.com/office/2006/metadata/customXsn">
  <xsnLocation/>
  <cached>True</cached>
  <openByDefault>True</openByDefault>
  <xsnScope/>
</customXsn>
</file>

<file path=customXml/item3.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Props1.xml><?xml version="1.0" encoding="utf-8"?>
<ds:datastoreItem xmlns:ds="http://schemas.openxmlformats.org/officeDocument/2006/customXml" ds:itemID="{7F596C43-8441-458C-ABB0-BC9037CE0256}"/>
</file>

<file path=customXml/itemProps2.xml><?xml version="1.0" encoding="utf-8"?>
<ds:datastoreItem xmlns:ds="http://schemas.openxmlformats.org/officeDocument/2006/customXml" ds:itemID="{316133B7-6BC7-4461-9FBB-6D448805B166}"/>
</file>

<file path=customXml/itemProps3.xml><?xml version="1.0" encoding="utf-8"?>
<ds:datastoreItem xmlns:ds="http://schemas.openxmlformats.org/officeDocument/2006/customXml" ds:itemID="{D09FEA3A-962C-4697-8972-82F86EAEDF7D}"/>
</file>

<file path=customXml/itemProps4.xml><?xml version="1.0" encoding="utf-8"?>
<ds:datastoreItem xmlns:ds="http://schemas.openxmlformats.org/officeDocument/2006/customXml" ds:itemID="{1560308A-4653-4D2B-B2A3-96E21DA7A691}"/>
</file>

<file path=customXml/itemProps5.xml><?xml version="1.0" encoding="utf-8"?>
<ds:datastoreItem xmlns:ds="http://schemas.openxmlformats.org/officeDocument/2006/customXml" ds:itemID="{76CD46FF-15CE-4B87-962F-49D7241576E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10</vt:i4>
      </vt:variant>
    </vt:vector>
  </HeadingPairs>
  <TitlesOfParts>
    <vt:vector size="27" baseType="lpstr">
      <vt:lpstr>Proyecto</vt:lpstr>
      <vt:lpstr>Justificación - Objetivo</vt:lpstr>
      <vt:lpstr>Indicadores</vt:lpstr>
      <vt:lpstr>Interesados</vt:lpstr>
      <vt:lpstr>Gestión de las comunicaciones</vt:lpstr>
      <vt:lpstr>Recursos Financieros</vt:lpstr>
      <vt:lpstr>Requerimientos</vt:lpstr>
      <vt:lpstr>Alcance</vt:lpstr>
      <vt:lpstr>EDT- Cronograma</vt:lpstr>
      <vt:lpstr>Riesgos</vt:lpstr>
      <vt:lpstr>Anexo 1</vt:lpstr>
      <vt:lpstr>Anexo 2</vt:lpstr>
      <vt:lpstr>Anexo 3</vt:lpstr>
      <vt:lpstr>Anexo 4</vt:lpstr>
      <vt:lpstr>Control de Cambios</vt:lpstr>
      <vt:lpstr>Datos</vt:lpstr>
      <vt:lpstr>No tocar</vt:lpstr>
      <vt:lpstr>Alcance!Área_de_impresión</vt:lpstr>
      <vt:lpstr>'EDT- Cronograma'!Área_de_impresión</vt:lpstr>
      <vt:lpstr>'Gestión de las comunicaciones'!Área_de_impresión</vt:lpstr>
      <vt:lpstr>Indicadores!Área_de_impresión</vt:lpstr>
      <vt:lpstr>Interesados!Área_de_impresión</vt:lpstr>
      <vt:lpstr>'Justificación - Objetivo'!Área_de_impresión</vt:lpstr>
      <vt:lpstr>Proyecto!Área_de_impresión</vt:lpstr>
      <vt:lpstr>'Recursos Financieros'!Área_de_impresión</vt:lpstr>
      <vt:lpstr>Requerimientos!Área_de_impresión</vt:lpstr>
      <vt:lpstr>Riesgos!Área_de_impresión</vt:lpstr>
    </vt:vector>
  </TitlesOfParts>
  <Company>Windows 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José Manuel Piratoba Lemus</dc:creator>
  <cp:keywords>SGSI</cp:keywords>
  <cp:lastModifiedBy>sandra catalina castillo jiménez</cp:lastModifiedBy>
  <cp:lastPrinted>2014-09-04T14:54:30Z</cp:lastPrinted>
  <dcterms:created xsi:type="dcterms:W3CDTF">2009-01-14T13:57:13Z</dcterms:created>
  <dcterms:modified xsi:type="dcterms:W3CDTF">2026-01-21T19:53:40Z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_dlc_DocIdItemGuid">
    <vt:lpwstr>70eb99ea-d5d0-4d59-972e-b00fde130cf2</vt:lpwstr>
  </property>
  <property fmtid="{D5CDD505-2E9C-101B-9397-08002B2CF9AE}" pid="4" name="eDOCS AutoSave">
    <vt:lpwstr/>
  </property>
</Properties>
</file>