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https://supersociedades365-my.sharepoint.com/personal/jtriana_supersociedades_gov_co2/Documents/2026/Procesos/Procesos Especiales/"/>
    </mc:Choice>
  </mc:AlternateContent>
  <xr:revisionPtr revIDLastSave="0" documentId="8_{0D132736-39CA-4881-A5BC-282ECF20E592}" xr6:coauthVersionLast="47" xr6:coauthVersionMax="47" xr10:uidLastSave="{00000000-0000-0000-0000-000000000000}"/>
  <bookViews>
    <workbookView xWindow="-120" yWindow="-120" windowWidth="29040" windowHeight="15720" firstSheet="3" activeTab="8" xr2:uid="{00000000-000D-0000-FFFF-FFFF00000000}"/>
  </bookViews>
  <sheets>
    <sheet name="1.IDP" sheetId="7" state="hidden" r:id="rId1"/>
    <sheet name="1_PronunciamientoDemandas" sheetId="19" r:id="rId2"/>
    <sheet name="1_Hoja de Registro" sheetId="16" r:id="rId3"/>
    <sheet name="2_AudienciasRealizadas" sheetId="15" r:id="rId4"/>
    <sheet name="2_Hoja de Registro" sheetId="12" r:id="rId5"/>
    <sheet name="Objetivos procesos " sheetId="13" state="hidden" r:id="rId6"/>
    <sheet name="Password" sheetId="14" state="hidden" r:id="rId7"/>
    <sheet name="3_ComportamientoInventario" sheetId="31" r:id="rId8"/>
    <sheet name="3_Hoja de Registro" sheetId="32" r:id="rId9"/>
    <sheet name="Instrucciones " sheetId="10" r:id="rId10"/>
    <sheet name="Hoja1" sheetId="9" state="hidden" r:id="rId11"/>
    <sheet name="Control de Cambios" sheetId="11" r:id="rId12"/>
  </sheets>
  <definedNames>
    <definedName name="APLICACIÓN_DE_POLÍTICAS_Y_O_NORMAS">'1.IDP'!$D$4:$D$8</definedName>
    <definedName name="_xlnm.Print_Area" localSheetId="1">'1_PronunciamientoDemandas'!$B$1:$X$63</definedName>
    <definedName name="_xlnm.Print_Area" localSheetId="3">'2_AudienciasRealizadas'!$B$1:$X$63</definedName>
    <definedName name="_xlnm.Print_Area" localSheetId="7">'3_ComportamientoInventario'!$B$1:$X$63</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 localSheetId="1">'1_PronunciamientoDemandas'!$X$14</definedName>
    <definedName name="OTRO" localSheetId="3">'2_AudienciasRealizadas'!$X$14</definedName>
    <definedName name="OTRO" localSheetId="7">'3_ComportamientoInventario'!$X$14</definedName>
    <definedName name="OTRO">#REF!</definedName>
    <definedName name="PROCES" localSheetId="1">'1_PronunciamientoDemandas'!$F$13</definedName>
    <definedName name="PROCES" localSheetId="3">'2_AudienciasRealizadas'!$F$13</definedName>
    <definedName name="PROCES" localSheetId="7">'3_ComportamientoInventario'!$F$13</definedName>
    <definedName name="PROCES">#REF!</definedName>
    <definedName name="PROCESOS">'1.IDP'!$B$4:$B$18</definedName>
    <definedName name="QUINCE">'1.IDP'!$P$130:$P$136</definedName>
    <definedName name="SEIS">'1.IDP'!$G$130:$G$132</definedName>
    <definedName name="SIETE">'1.IDP'!$H$130:$H$133</definedName>
    <definedName name="SUBPROCES" localSheetId="1">'1_PronunciamientoDemandas'!$O$13</definedName>
    <definedName name="SUBPROCES" localSheetId="3">'2_AudienciasRealizadas'!$O$13</definedName>
    <definedName name="SUBPROCES" localSheetId="7">'3_ComportamientoInventario'!$O$13</definedName>
    <definedName name="SUBPROCES">#REF!</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32" l="1"/>
  <c r="B22" i="32"/>
  <c r="B21" i="32"/>
  <c r="B20" i="32"/>
  <c r="B19" i="32"/>
  <c r="B18" i="32"/>
  <c r="B17" i="32"/>
  <c r="B16" i="32"/>
  <c r="B15" i="32"/>
  <c r="B14" i="32"/>
  <c r="B13" i="32"/>
  <c r="B12" i="32"/>
  <c r="B11" i="32"/>
  <c r="B10" i="32"/>
  <c r="U9" i="32"/>
  <c r="T9" i="32"/>
  <c r="S9" i="32"/>
  <c r="R9" i="32"/>
  <c r="P9" i="32"/>
  <c r="O9" i="32"/>
  <c r="N9" i="32"/>
  <c r="M9" i="32"/>
  <c r="K9" i="32"/>
  <c r="J9" i="32"/>
  <c r="I9" i="32"/>
  <c r="H9" i="32"/>
  <c r="F9" i="32"/>
  <c r="E9" i="32"/>
  <c r="D9" i="32"/>
  <c r="C9" i="32"/>
  <c r="T8" i="32"/>
  <c r="S8" i="32"/>
  <c r="R8" i="32"/>
  <c r="U8" i="32" s="1"/>
  <c r="V8" i="32" s="1"/>
  <c r="O8" i="32"/>
  <c r="N8" i="32"/>
  <c r="P8" i="32" s="1"/>
  <c r="Q8" i="32" s="1"/>
  <c r="M8" i="32"/>
  <c r="J8" i="32"/>
  <c r="K8" i="32" s="1"/>
  <c r="L8" i="32" s="1"/>
  <c r="I8" i="32"/>
  <c r="H8" i="32"/>
  <c r="F8" i="32"/>
  <c r="G8" i="32" s="1"/>
  <c r="E8" i="32"/>
  <c r="D8" i="32"/>
  <c r="C8" i="32"/>
  <c r="B4" i="32"/>
  <c r="W42" i="31"/>
  <c r="T42" i="31"/>
  <c r="S42" i="31"/>
  <c r="P42" i="31"/>
  <c r="O42" i="31"/>
  <c r="K42" i="31"/>
  <c r="G42" i="31"/>
  <c r="S41" i="31"/>
  <c r="R41" i="31"/>
  <c r="O41" i="31"/>
  <c r="N41" i="31"/>
  <c r="K41" i="31"/>
  <c r="J41" i="31"/>
  <c r="G41" i="31"/>
  <c r="F41" i="31"/>
  <c r="W40" i="31"/>
  <c r="J68" i="31" s="1"/>
  <c r="V40" i="31"/>
  <c r="U40" i="31"/>
  <c r="I68" i="31" s="1"/>
  <c r="T40" i="31"/>
  <c r="T41" i="31" s="1"/>
  <c r="S40" i="31"/>
  <c r="R40" i="31"/>
  <c r="R42" i="31" s="1"/>
  <c r="Q40" i="31"/>
  <c r="H68" i="31" s="1"/>
  <c r="P40" i="31"/>
  <c r="P41" i="31" s="1"/>
  <c r="O40" i="31"/>
  <c r="N40" i="31"/>
  <c r="N42" i="31" s="1"/>
  <c r="M40" i="31"/>
  <c r="L40" i="31"/>
  <c r="G68" i="31" s="1"/>
  <c r="K40" i="31"/>
  <c r="J40" i="31"/>
  <c r="J42" i="31" s="1"/>
  <c r="I40" i="31"/>
  <c r="I41" i="31" s="1"/>
  <c r="H40" i="31"/>
  <c r="F68" i="31" s="1"/>
  <c r="G40" i="31"/>
  <c r="F40" i="31"/>
  <c r="F42" i="31" s="1"/>
  <c r="E40" i="31"/>
  <c r="E41" i="31" s="1"/>
  <c r="W38" i="31"/>
  <c r="V38" i="31"/>
  <c r="U38" i="31"/>
  <c r="T38" i="31"/>
  <c r="S38" i="31"/>
  <c r="R38" i="31"/>
  <c r="Q38" i="31"/>
  <c r="P38" i="31"/>
  <c r="O38" i="31"/>
  <c r="N38" i="31"/>
  <c r="M38" i="31"/>
  <c r="L38" i="31"/>
  <c r="K38" i="31"/>
  <c r="J38" i="31"/>
  <c r="I38" i="31"/>
  <c r="H38" i="31"/>
  <c r="G38" i="31"/>
  <c r="F38" i="31"/>
  <c r="E38" i="31"/>
  <c r="W37" i="31"/>
  <c r="J67" i="31" s="1"/>
  <c r="T37" i="31"/>
  <c r="S37" i="31"/>
  <c r="R37" i="31"/>
  <c r="P37" i="31"/>
  <c r="O37" i="31"/>
  <c r="N37" i="31"/>
  <c r="K37" i="31"/>
  <c r="J37" i="31"/>
  <c r="I37" i="31"/>
  <c r="G37" i="31"/>
  <c r="F37" i="31"/>
  <c r="E37" i="31"/>
  <c r="W36" i="31"/>
  <c r="W41" i="31" s="1"/>
  <c r="J69" i="31" s="1"/>
  <c r="V36" i="31"/>
  <c r="V41" i="31" s="1"/>
  <c r="U36" i="31"/>
  <c r="Q36" i="31"/>
  <c r="M36" i="31"/>
  <c r="L36" i="31"/>
  <c r="H36" i="31"/>
  <c r="W35" i="31"/>
  <c r="V35" i="31"/>
  <c r="V42" i="31" s="1"/>
  <c r="U35" i="31"/>
  <c r="U41" i="31" s="1"/>
  <c r="I69" i="31" s="1"/>
  <c r="Q35" i="31"/>
  <c r="Q41" i="31" s="1"/>
  <c r="H69" i="31" s="1"/>
  <c r="M35" i="31"/>
  <c r="M41" i="31" s="1"/>
  <c r="L35" i="31"/>
  <c r="L41" i="31" s="1"/>
  <c r="G69" i="31" s="1"/>
  <c r="H35" i="31"/>
  <c r="H42" i="31" s="1"/>
  <c r="F16" i="31"/>
  <c r="F14" i="31"/>
  <c r="H37" i="31" l="1"/>
  <c r="F67" i="31" s="1"/>
  <c r="L37" i="31"/>
  <c r="G67" i="31" s="1"/>
  <c r="L42" i="31"/>
  <c r="M37" i="31"/>
  <c r="Q37" i="31"/>
  <c r="H67" i="31" s="1"/>
  <c r="U37" i="31"/>
  <c r="I67" i="31" s="1"/>
  <c r="H41" i="31"/>
  <c r="F69" i="31" s="1"/>
  <c r="E42" i="31"/>
  <c r="I42" i="31"/>
  <c r="M42" i="31"/>
  <c r="Q42" i="31"/>
  <c r="U42" i="31"/>
  <c r="V37" i="31"/>
  <c r="W40" i="19" l="1"/>
  <c r="J68" i="19" s="1"/>
  <c r="V40" i="19"/>
  <c r="U40" i="19"/>
  <c r="I68" i="19" s="1"/>
  <c r="T40" i="19"/>
  <c r="T41" i="19" s="1"/>
  <c r="S40" i="19"/>
  <c r="S42" i="19" s="1"/>
  <c r="R40" i="19"/>
  <c r="R42" i="19" s="1"/>
  <c r="Q40" i="19"/>
  <c r="H68" i="19" s="1"/>
  <c r="P40" i="19"/>
  <c r="P41" i="19" s="1"/>
  <c r="O40" i="19"/>
  <c r="O42" i="19" s="1"/>
  <c r="N40" i="19"/>
  <c r="N42" i="19" s="1"/>
  <c r="M40" i="19"/>
  <c r="L40" i="19"/>
  <c r="G68" i="19" s="1"/>
  <c r="K40" i="19"/>
  <c r="K42" i="19" s="1"/>
  <c r="J40" i="19"/>
  <c r="J42" i="19" s="1"/>
  <c r="I40" i="19"/>
  <c r="I41" i="19" s="1"/>
  <c r="H40" i="19"/>
  <c r="F68" i="19" s="1"/>
  <c r="G40" i="19"/>
  <c r="G41" i="19" s="1"/>
  <c r="F40" i="19"/>
  <c r="F42" i="19" s="1"/>
  <c r="E40" i="19"/>
  <c r="E41" i="19" s="1"/>
  <c r="W38" i="19"/>
  <c r="V38" i="19"/>
  <c r="U38" i="19"/>
  <c r="T38" i="19"/>
  <c r="S38" i="19"/>
  <c r="R38" i="19"/>
  <c r="Q38" i="19"/>
  <c r="P38" i="19"/>
  <c r="O38" i="19"/>
  <c r="N38" i="19"/>
  <c r="M38" i="19"/>
  <c r="L38" i="19"/>
  <c r="K38" i="19"/>
  <c r="J38" i="19"/>
  <c r="I38" i="19"/>
  <c r="H38" i="19"/>
  <c r="G38" i="19"/>
  <c r="F38" i="19"/>
  <c r="E38" i="19"/>
  <c r="W37" i="19"/>
  <c r="J67" i="19" s="1"/>
  <c r="T37" i="19"/>
  <c r="S37" i="19"/>
  <c r="R37" i="19"/>
  <c r="P37" i="19"/>
  <c r="O37" i="19"/>
  <c r="N37" i="19"/>
  <c r="K37" i="19"/>
  <c r="J37" i="19"/>
  <c r="I37" i="19"/>
  <c r="G37" i="19"/>
  <c r="F37" i="19"/>
  <c r="E37" i="19"/>
  <c r="W36" i="19"/>
  <c r="V36" i="19"/>
  <c r="U36" i="19"/>
  <c r="Q36" i="19"/>
  <c r="M36" i="19"/>
  <c r="L36" i="19"/>
  <c r="H36" i="19"/>
  <c r="W35" i="19"/>
  <c r="V35" i="19"/>
  <c r="U35" i="19"/>
  <c r="Q35" i="19"/>
  <c r="M35" i="19"/>
  <c r="M41" i="19" s="1"/>
  <c r="L35" i="19"/>
  <c r="L42" i="19" s="1"/>
  <c r="H35" i="19"/>
  <c r="F16" i="19"/>
  <c r="F14" i="19"/>
  <c r="H41" i="19" l="1"/>
  <c r="F69" i="19" s="1"/>
  <c r="Q41" i="19"/>
  <c r="H69" i="19" s="1"/>
  <c r="U41" i="19"/>
  <c r="I69" i="19" s="1"/>
  <c r="V41" i="19"/>
  <c r="P42" i="19"/>
  <c r="K41" i="19"/>
  <c r="S41" i="19"/>
  <c r="V42" i="19"/>
  <c r="W41" i="19"/>
  <c r="J69" i="19" s="1"/>
  <c r="F41" i="19"/>
  <c r="N41" i="19"/>
  <c r="G42" i="19"/>
  <c r="O41" i="19"/>
  <c r="T42" i="19"/>
  <c r="J41" i="19"/>
  <c r="R41" i="19"/>
  <c r="W42" i="19"/>
  <c r="H37" i="19"/>
  <c r="F67" i="19" s="1"/>
  <c r="H42" i="19"/>
  <c r="M37" i="19"/>
  <c r="Q37" i="19"/>
  <c r="H67" i="19" s="1"/>
  <c r="U37" i="19"/>
  <c r="I67" i="19" s="1"/>
  <c r="L41" i="19"/>
  <c r="G69" i="19" s="1"/>
  <c r="E42" i="19"/>
  <c r="I42" i="19"/>
  <c r="M42" i="19"/>
  <c r="Q42" i="19"/>
  <c r="U42" i="19"/>
  <c r="L37" i="19"/>
  <c r="G67" i="19" s="1"/>
  <c r="V37" i="19"/>
  <c r="B23" i="16" l="1"/>
  <c r="B22" i="16"/>
  <c r="B21" i="16"/>
  <c r="B20" i="16"/>
  <c r="B19" i="16"/>
  <c r="B18" i="16"/>
  <c r="B17" i="16"/>
  <c r="B16" i="16"/>
  <c r="B15" i="16"/>
  <c r="B14" i="16"/>
  <c r="B13" i="16"/>
  <c r="B12" i="16"/>
  <c r="B11" i="16"/>
  <c r="B10" i="16"/>
  <c r="T9" i="16"/>
  <c r="S9" i="16"/>
  <c r="R9" i="16"/>
  <c r="U9" i="16" s="1"/>
  <c r="O9" i="16"/>
  <c r="N9" i="16"/>
  <c r="M9" i="16"/>
  <c r="P9" i="16" s="1"/>
  <c r="J9" i="16"/>
  <c r="I9" i="16"/>
  <c r="H9" i="16"/>
  <c r="K9" i="16" s="1"/>
  <c r="E9" i="16"/>
  <c r="D9" i="16"/>
  <c r="C9" i="16"/>
  <c r="F9" i="16" s="1"/>
  <c r="T8" i="16"/>
  <c r="S8" i="16"/>
  <c r="U8" i="16" s="1"/>
  <c r="V8" i="16" s="1"/>
  <c r="R8" i="16"/>
  <c r="O8" i="16"/>
  <c r="P8" i="16" s="1"/>
  <c r="Q8" i="16" s="1"/>
  <c r="N8" i="16"/>
  <c r="M8" i="16"/>
  <c r="L8" i="16"/>
  <c r="K8" i="16"/>
  <c r="J8" i="16"/>
  <c r="I8" i="16"/>
  <c r="H8" i="16"/>
  <c r="E8" i="16"/>
  <c r="D8" i="16"/>
  <c r="C8" i="16"/>
  <c r="F8" i="16" s="1"/>
  <c r="G8" i="16" s="1"/>
  <c r="B4" i="16"/>
  <c r="W40" i="15"/>
  <c r="J68" i="15" s="1"/>
  <c r="V40" i="15"/>
  <c r="U40" i="15"/>
  <c r="I68" i="15" s="1"/>
  <c r="T40" i="15"/>
  <c r="T41" i="15" s="1"/>
  <c r="S40" i="15"/>
  <c r="S42" i="15" s="1"/>
  <c r="R40" i="15"/>
  <c r="R42" i="15" s="1"/>
  <c r="Q40" i="15"/>
  <c r="H68" i="15" s="1"/>
  <c r="P40" i="15"/>
  <c r="P41" i="15" s="1"/>
  <c r="O40" i="15"/>
  <c r="O42" i="15" s="1"/>
  <c r="N40" i="15"/>
  <c r="N42" i="15" s="1"/>
  <c r="M40" i="15"/>
  <c r="L40" i="15"/>
  <c r="G68" i="15" s="1"/>
  <c r="K40" i="15"/>
  <c r="K41" i="15" s="1"/>
  <c r="J40" i="15"/>
  <c r="J42" i="15" s="1"/>
  <c r="I40" i="15"/>
  <c r="I41" i="15" s="1"/>
  <c r="H40" i="15"/>
  <c r="F68" i="15" s="1"/>
  <c r="G40" i="15"/>
  <c r="G42" i="15" s="1"/>
  <c r="F40" i="15"/>
  <c r="F42" i="15" s="1"/>
  <c r="E40" i="15"/>
  <c r="E41" i="15" s="1"/>
  <c r="W38" i="15"/>
  <c r="V38" i="15"/>
  <c r="U38" i="15"/>
  <c r="T38" i="15"/>
  <c r="S38" i="15"/>
  <c r="R38" i="15"/>
  <c r="Q38" i="15"/>
  <c r="P38" i="15"/>
  <c r="O38" i="15"/>
  <c r="N38" i="15"/>
  <c r="M38" i="15"/>
  <c r="L38" i="15"/>
  <c r="K38" i="15"/>
  <c r="J38" i="15"/>
  <c r="I38" i="15"/>
  <c r="H38" i="15"/>
  <c r="G38" i="15"/>
  <c r="F38" i="15"/>
  <c r="E38" i="15"/>
  <c r="W37" i="15"/>
  <c r="J67" i="15" s="1"/>
  <c r="T37" i="15"/>
  <c r="S37" i="15"/>
  <c r="R37" i="15"/>
  <c r="P37" i="15"/>
  <c r="O37" i="15"/>
  <c r="N37" i="15"/>
  <c r="K37" i="15"/>
  <c r="J37" i="15"/>
  <c r="I37" i="15"/>
  <c r="G37" i="15"/>
  <c r="F37" i="15"/>
  <c r="E37" i="15"/>
  <c r="W36" i="15"/>
  <c r="V36" i="15"/>
  <c r="U36" i="15"/>
  <c r="Q36" i="15"/>
  <c r="M36" i="15"/>
  <c r="L36" i="15"/>
  <c r="H36" i="15"/>
  <c r="W35" i="15"/>
  <c r="V35" i="15"/>
  <c r="U35" i="15"/>
  <c r="Q35" i="15"/>
  <c r="M35" i="15"/>
  <c r="M41" i="15" s="1"/>
  <c r="L35" i="15"/>
  <c r="L37" i="15" s="1"/>
  <c r="G67" i="15" s="1"/>
  <c r="H35" i="15"/>
  <c r="F16" i="15"/>
  <c r="F14" i="15"/>
  <c r="G41" i="15" l="1"/>
  <c r="O41" i="15"/>
  <c r="P42" i="15"/>
  <c r="T42" i="15"/>
  <c r="K42" i="15"/>
  <c r="W42" i="15"/>
  <c r="H42" i="15"/>
  <c r="Q41" i="15"/>
  <c r="H69" i="15" s="1"/>
  <c r="J41" i="15"/>
  <c r="U41" i="15"/>
  <c r="I69" i="15" s="1"/>
  <c r="V41" i="15"/>
  <c r="S41" i="15"/>
  <c r="V42" i="15"/>
  <c r="W41" i="15"/>
  <c r="J69" i="15" s="1"/>
  <c r="F41" i="15"/>
  <c r="N41" i="15"/>
  <c r="R41" i="15"/>
  <c r="H37" i="15"/>
  <c r="F67" i="15" s="1"/>
  <c r="L42" i="15"/>
  <c r="M37" i="15"/>
  <c r="Q37" i="15"/>
  <c r="H67" i="15" s="1"/>
  <c r="U37" i="15"/>
  <c r="I67" i="15" s="1"/>
  <c r="H41" i="15"/>
  <c r="F69" i="15" s="1"/>
  <c r="L41" i="15"/>
  <c r="G69" i="15" s="1"/>
  <c r="E42" i="15"/>
  <c r="I42" i="15"/>
  <c r="M42" i="15"/>
  <c r="Q42" i="15"/>
  <c r="U42" i="15"/>
  <c r="V37" i="15"/>
  <c r="B23" i="12" l="1"/>
  <c r="B22" i="12"/>
  <c r="B21" i="12"/>
  <c r="B20" i="12"/>
  <c r="B19" i="12"/>
  <c r="B18" i="12"/>
  <c r="B17" i="12"/>
  <c r="B16" i="12"/>
  <c r="B15" i="12"/>
  <c r="B14" i="12"/>
  <c r="B13" i="12"/>
  <c r="B12" i="12"/>
  <c r="B11" i="12"/>
  <c r="B10" i="12"/>
  <c r="C9" i="12"/>
  <c r="C8" i="12"/>
  <c r="E8" i="12" l="1"/>
  <c r="E9" i="12"/>
  <c r="T9" i="12"/>
  <c r="S9" i="12"/>
  <c r="R9" i="12"/>
  <c r="U9" i="12" s="1"/>
  <c r="T8" i="12"/>
  <c r="S8" i="12"/>
  <c r="R8" i="12"/>
  <c r="O9" i="12"/>
  <c r="N9" i="12"/>
  <c r="M9" i="12"/>
  <c r="O8" i="12"/>
  <c r="N8" i="12"/>
  <c r="M8" i="12"/>
  <c r="J9" i="12"/>
  <c r="I9" i="12"/>
  <c r="H9" i="12"/>
  <c r="J8" i="12"/>
  <c r="I8" i="12"/>
  <c r="H8" i="12"/>
  <c r="K8" i="12" s="1"/>
  <c r="D8" i="12"/>
  <c r="D9" i="12"/>
  <c r="U8" i="12" l="1"/>
  <c r="V8" i="12" s="1"/>
  <c r="P8" i="12"/>
  <c r="Q8" i="12" s="1"/>
  <c r="F8" i="12"/>
  <c r="K9" i="12"/>
  <c r="L8" i="12" s="1"/>
  <c r="F9" i="12"/>
  <c r="P9" i="12"/>
  <c r="G8" i="12" l="1"/>
  <c r="B4" i="12" l="1"/>
  <c r="D24" i="7" l="1"/>
  <c r="D95" i="7"/>
  <c r="D9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98F19713-FA6F-4974-88FE-C3D5D198FD34}">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ECD3CA21-6302-4731-947E-D7BFDE8F3AD7}">
      <text>
        <r>
          <rPr>
            <sz val="12"/>
            <color indexed="81"/>
            <rFont val="Tahoma"/>
            <family val="2"/>
          </rPr>
          <t>Describir la variable 2 en forma cualitativa, es decir, solo se podrá diligenciar texto.</t>
        </r>
      </text>
    </comment>
    <comment ref="U29" authorId="1" shapeId="0" xr:uid="{E8EF0D55-8020-455B-B16B-4F4504F35337}">
      <text>
        <r>
          <rPr>
            <sz val="12"/>
            <color indexed="81"/>
            <rFont val="Tahoma"/>
            <family val="2"/>
          </rPr>
          <t>Indique el valor  inicial del indicador, definido como punto de referencia para la medición.</t>
        </r>
      </text>
    </comment>
    <comment ref="E30" authorId="0" shapeId="0" xr:uid="{3EE24506-4A87-43F0-BEF9-CBE9C6F50C8C}">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8C83A280-03D7-4777-A761-881DC9CAEA88}">
      <text>
        <r>
          <rPr>
            <sz val="12"/>
            <color indexed="81"/>
            <rFont val="Tahoma"/>
            <family val="2"/>
          </rPr>
          <t>Establecer el valor de cumplimiento que se pretende obtener para el periodo. Se expresa en ocasiones en PORCENTAJE (%)</t>
        </r>
      </text>
    </comment>
    <comment ref="P30" authorId="0" shapeId="0" xr:uid="{2D5029BE-12A7-454D-9B6F-A9DF9C6FFAB3}">
      <text>
        <r>
          <rPr>
            <sz val="12"/>
            <color indexed="81"/>
            <rFont val="Tahoma"/>
            <family val="2"/>
          </rPr>
          <t>Realizar una descrpción cualitativa de la meta</t>
        </r>
        <r>
          <rPr>
            <sz val="9"/>
            <color indexed="81"/>
            <rFont val="Tahoma"/>
            <family val="2"/>
          </rPr>
          <t xml:space="preserve">
</t>
        </r>
      </text>
    </comment>
    <comment ref="N44" authorId="1" shapeId="0" xr:uid="{3DC697CD-9857-40DC-861B-48B74C39AE9A}">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C8D30E90-C2A2-48BD-BA2C-715A5C281D01}">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6FFD0763-06FD-4165-B632-4F033B35EC53}">
      <text>
        <r>
          <rPr>
            <sz val="12"/>
            <color indexed="81"/>
            <rFont val="Tahoma"/>
            <family val="2"/>
          </rPr>
          <t>Marque con una X, en caso de requerir formular plan de requerimiento.</t>
        </r>
        <r>
          <rPr>
            <sz val="9"/>
            <color indexed="81"/>
            <rFont val="Tahoma"/>
            <family val="2"/>
          </rPr>
          <t xml:space="preserve">
</t>
        </r>
      </text>
    </comment>
    <comment ref="U58" authorId="2" shapeId="0" xr:uid="{B4FF7900-946D-4A71-BE50-3BE7E181DEB2}">
      <text>
        <r>
          <rPr>
            <sz val="12"/>
            <color indexed="81"/>
            <rFont val="Tahoma"/>
            <family val="2"/>
          </rPr>
          <t>Marque con una X, en caso de no requerir formular plan de mejoramiento.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DFFD9699-890B-4B37-B5A2-E0E86AFB1D6F}">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9D394957-34A8-44FA-8641-18C09B56D1F3}">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0A68AB8E-7C8A-4491-8005-290B3F8AAF6D}">
      <text>
        <r>
          <rPr>
            <sz val="12"/>
            <color indexed="81"/>
            <rFont val="Tahoma"/>
            <family val="2"/>
          </rPr>
          <t>Describir la variable 2 en forma cualitativa, es decir, solo se podrá diligenciar texto.</t>
        </r>
      </text>
    </comment>
    <comment ref="U29" authorId="1" shapeId="0" xr:uid="{16F00665-91F5-4644-85F8-5108D8F00B2E}">
      <text>
        <r>
          <rPr>
            <sz val="12"/>
            <color indexed="81"/>
            <rFont val="Tahoma"/>
            <family val="2"/>
          </rPr>
          <t>Indique el valor  inicial del indicador, definido como punto de referencia para la medición.</t>
        </r>
      </text>
    </comment>
    <comment ref="E30" authorId="0" shapeId="0" xr:uid="{1CE2C12C-D86F-4292-A2E9-2BF50C89DF09}">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8E958592-E238-42F4-BD3F-F6FC7F393799}">
      <text>
        <r>
          <rPr>
            <sz val="12"/>
            <color indexed="81"/>
            <rFont val="Tahoma"/>
            <family val="2"/>
          </rPr>
          <t>Establecer el valor de cumplimiento que se pretende obtener para el periodo. Se expresa en ocasiones en PORCENTAJE (%)</t>
        </r>
      </text>
    </comment>
    <comment ref="P30" authorId="0" shapeId="0" xr:uid="{57EECD4B-9B34-4A0C-865C-CF854D7BA3A0}">
      <text>
        <r>
          <rPr>
            <sz val="12"/>
            <color indexed="81"/>
            <rFont val="Tahoma"/>
            <family val="2"/>
          </rPr>
          <t>Realizar una descrpción cualitativa de la meta</t>
        </r>
        <r>
          <rPr>
            <sz val="9"/>
            <color indexed="81"/>
            <rFont val="Tahoma"/>
            <family val="2"/>
          </rPr>
          <t xml:space="preserve">
</t>
        </r>
      </text>
    </comment>
    <comment ref="N44" authorId="1" shapeId="0" xr:uid="{64F0B39D-A39C-495D-A6E2-8FE6D9C21CFF}">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4282F926-DC35-444F-BC26-703099284EB7}">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DD6B6A45-A69B-45F0-B085-13ED7FE81CED}">
      <text>
        <r>
          <rPr>
            <sz val="12"/>
            <color indexed="81"/>
            <rFont val="Tahoma"/>
            <family val="2"/>
          </rPr>
          <t>Marque con una X, en caso de requerir formular plan de requerimiento.</t>
        </r>
        <r>
          <rPr>
            <sz val="9"/>
            <color indexed="81"/>
            <rFont val="Tahoma"/>
            <family val="2"/>
          </rPr>
          <t xml:space="preserve">
</t>
        </r>
      </text>
    </comment>
    <comment ref="U58" authorId="2" shapeId="0" xr:uid="{D8677425-EED6-4D0A-AC6C-FBF17B6012F8}">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D87122C-BD85-4AE3-956E-62B8E081114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04E8D493-E2F5-473C-BB85-ACE511A2234B}">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6B6C4F85-41B2-491F-A094-59C9FAA02D1A}">
      <text>
        <r>
          <rPr>
            <sz val="12"/>
            <color indexed="81"/>
            <rFont val="Tahoma"/>
            <family val="2"/>
          </rPr>
          <t>Describir la variable 2 en forma cualitativa, es decir, solo se podrá diligenciar texto.</t>
        </r>
      </text>
    </comment>
    <comment ref="U29" authorId="1" shapeId="0" xr:uid="{DE02455D-A8D9-41C2-835D-C02B2A02DAF7}">
      <text>
        <r>
          <rPr>
            <sz val="12"/>
            <color indexed="81"/>
            <rFont val="Tahoma"/>
            <family val="2"/>
          </rPr>
          <t>Indique el valor  inicial del indicador, definido como punto de referencia para la medición.</t>
        </r>
      </text>
    </comment>
    <comment ref="E30" authorId="0" shapeId="0" xr:uid="{6BF77C62-D496-40BE-9B80-6EC56884F714}">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24EEE661-313B-47CC-B756-C725CE810245}">
      <text>
        <r>
          <rPr>
            <sz val="12"/>
            <color indexed="81"/>
            <rFont val="Tahoma"/>
            <family val="2"/>
          </rPr>
          <t>Establecer el valor de cumplimiento que se pretende obtener para el periodo. Se expresa en ocasiones en PORCENTAJE (%)</t>
        </r>
      </text>
    </comment>
    <comment ref="P30" authorId="0" shapeId="0" xr:uid="{454B7775-F9E7-47B4-93B9-308010917B52}">
      <text>
        <r>
          <rPr>
            <sz val="12"/>
            <color indexed="81"/>
            <rFont val="Tahoma"/>
            <family val="2"/>
          </rPr>
          <t>Realizar una descrpción cualitativa de la meta</t>
        </r>
        <r>
          <rPr>
            <sz val="9"/>
            <color indexed="81"/>
            <rFont val="Tahoma"/>
            <family val="2"/>
          </rPr>
          <t xml:space="preserve">
</t>
        </r>
      </text>
    </comment>
    <comment ref="N44" authorId="1" shapeId="0" xr:uid="{7CA4DE3E-1823-4594-B6B4-4201460E3580}">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A14DCD13-9D27-4CF7-BEE5-7DC986719744}">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144B6A31-BCC4-40FB-B25B-DB3B7F604D27}">
      <text>
        <r>
          <rPr>
            <sz val="12"/>
            <color indexed="81"/>
            <rFont val="Tahoma"/>
            <family val="2"/>
          </rPr>
          <t>Marque con una X, en caso de requerir formular plan de requerimiento.</t>
        </r>
        <r>
          <rPr>
            <sz val="9"/>
            <color indexed="81"/>
            <rFont val="Tahoma"/>
            <family val="2"/>
          </rPr>
          <t xml:space="preserve">
</t>
        </r>
      </text>
    </comment>
    <comment ref="U58" authorId="2" shapeId="0" xr:uid="{B368D9FB-DC17-45BE-AAB7-5F568B7CD01E}">
      <text>
        <r>
          <rPr>
            <sz val="12"/>
            <color indexed="81"/>
            <rFont val="Tahoma"/>
            <family val="2"/>
          </rPr>
          <t>Marque con una X, en caso de no requerir formular plan de mejoramiento.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0C4A022A-47AC-422E-AA2B-5E1B29DDB4B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sharedStrings.xml><?xml version="1.0" encoding="utf-8"?>
<sst xmlns="http://schemas.openxmlformats.org/spreadsheetml/2006/main" count="1271" uniqueCount="692">
  <si>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</si>
  <si>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</si>
  <si>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</si>
  <si>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</si>
  <si>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</si>
  <si>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</si>
  <si>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</si>
  <si>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</si>
  <si>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</si>
  <si>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</si>
  <si>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</si>
  <si>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</si>
  <si>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</si>
  <si>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</si>
  <si>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</si>
  <si>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</si>
  <si>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</si>
  <si>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</si>
  <si>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</si>
  <si>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</si>
  <si>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</si>
  <si>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</si>
  <si>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</si>
  <si>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</si>
  <si>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</si>
  <si>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</si>
  <si>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</si>
  <si>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</si>
  <si>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</si>
  <si>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</si>
  <si>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</si>
  <si>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</si>
  <si>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</si>
  <si>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</si>
  <si>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</si>
  <si>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</si>
  <si>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</si>
  <si>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</si>
  <si>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</si>
  <si>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</si>
  <si>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</si>
  <si>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</si>
  <si>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</si>
  <si>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</si>
  <si>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</si>
  <si>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</si>
  <si>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</si>
  <si>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</si>
  <si>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</si>
  <si>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</si>
  <si>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</si>
  <si>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</si>
  <si>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</si>
  <si>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</si>
  <si>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</si>
  <si>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</si>
  <si>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</si>
  <si>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</si>
  <si>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</si>
  <si>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</si>
  <si>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</si>
  <si>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</si>
  <si>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</si>
  <si>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</si>
  <si>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</si>
  <si>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</si>
  <si>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</si>
  <si>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</si>
  <si>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</si>
  <si>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</si>
  <si>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</si>
  <si>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</si>
  <si>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</si>
  <si>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</si>
  <si>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</si>
  <si>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</si>
  <si>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</si>
  <si>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</si>
  <si>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</si>
  <si>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</si>
  <si>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</si>
  <si>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</si>
  <si>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</si>
  <si>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</si>
  <si>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</si>
  <si>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</si>
  <si>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</si>
  <si>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</si>
  <si>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</si>
  <si>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</si>
  <si>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</si>
  <si>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</si>
  <si>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</si>
  <si>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</si>
  <si>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</si>
  <si>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</si>
  <si>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</si>
  <si>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</si>
  <si>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</si>
  <si>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</si>
  <si>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</si>
  <si>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</si>
  <si>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</si>
  <si>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</si>
  <si>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</si>
  <si>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</si>
  <si>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</si>
  <si>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</si>
  <si>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</si>
  <si>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</si>
  <si>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</si>
  <si>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</si>
  <si>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</si>
  <si>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</si>
  <si>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</si>
  <si>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</si>
  <si>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</si>
  <si>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</si>
  <si>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</si>
  <si>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</si>
  <si>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</si>
  <si>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</si>
  <si>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</si>
  <si>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</si>
  <si>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</si>
  <si>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</si>
  <si>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</si>
  <si>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</si>
  <si>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</si>
  <si>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</si>
  <si>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</si>
  <si>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</si>
  <si>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</si>
  <si>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</si>
  <si>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</si>
  <si>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</si>
  <si>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</si>
  <si>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</si>
  <si>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</si>
  <si>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</si>
  <si>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</si>
  <si>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</si>
  <si>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</si>
  <si>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</si>
  <si>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</si>
  <si>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</si>
  <si>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</si>
  <si>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</si>
  <si>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</si>
  <si>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</si>
  <si>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</si>
  <si>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</si>
  <si>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</si>
  <si>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</si>
  <si>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</si>
  <si>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</si>
  <si>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</si>
  <si>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</si>
  <si>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</si>
  <si>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</si>
  <si>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</si>
  <si>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</si>
  <si>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</si>
  <si>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</si>
  <si>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</si>
  <si>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</si>
  <si>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</si>
  <si>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</si>
  <si>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</si>
  <si>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</si>
  <si>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</si>
  <si>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</si>
  <si>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</si>
  <si>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</si>
  <si>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</si>
  <si>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</si>
  <si>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</si>
  <si>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</si>
  <si>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</si>
  <si>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</si>
  <si>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</si>
  <si>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</si>
  <si>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</si>
  <si>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</si>
  <si>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</si>
  <si>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</si>
  <si>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</si>
  <si>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</si>
  <si>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</si>
  <si>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</si>
  <si>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</si>
  <si>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</si>
  <si>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</si>
  <si>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</si>
  <si>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</si>
  <si>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</si>
  <si>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</si>
  <si>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</si>
  <si>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</si>
  <si>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</si>
  <si>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</si>
  <si>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</si>
  <si>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</si>
  <si>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</si>
  <si>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</si>
  <si>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</si>
  <si>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</si>
  <si>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</si>
  <si>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</si>
  <si>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</si>
  <si>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</si>
  <si>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</si>
  <si>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</si>
  <si>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</si>
  <si>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</si>
  <si>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</si>
  <si>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</si>
  <si>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</si>
  <si>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</si>
  <si>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</si>
  <si>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</si>
  <si>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</si>
  <si>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</si>
  <si>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</si>
  <si>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</si>
  <si>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</si>
  <si>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</si>
  <si>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</si>
  <si>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</si>
  <si>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</si>
  <si>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</si>
  <si>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</si>
  <si>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</si>
  <si>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</si>
  <si>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</si>
  <si>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</si>
  <si>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</si>
  <si>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</si>
  <si>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</si>
  <si>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</si>
  <si>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</si>
  <si>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</si>
  <si>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</si>
  <si>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</si>
  <si>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</si>
  <si>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</si>
  <si>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</si>
  <si>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</si>
  <si>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</si>
  <si>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</si>
  <si>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</si>
  <si>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</si>
  <si>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</si>
  <si>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</si>
  <si>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</si>
  <si>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</si>
  <si>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</si>
  <si>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</si>
  <si>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</si>
  <si>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</si>
  <si>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</si>
  <si>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</si>
  <si>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</si>
  <si>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</si>
  <si>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</si>
  <si>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</si>
  <si>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</si>
  <si>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</si>
  <si>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</si>
  <si>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</si>
  <si>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</si>
  <si>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</si>
  <si>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</si>
  <si>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</si>
  <si>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</si>
  <si>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</si>
  <si>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</si>
  <si>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</si>
  <si>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</si>
  <si>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</si>
  <si>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</si>
  <si>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</si>
  <si>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</si>
  <si>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</si>
  <si>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</si>
  <si>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</si>
  <si>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</si>
  <si>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</si>
  <si>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</si>
  <si>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</si>
  <si>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</si>
  <si>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</si>
  <si>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</si>
  <si>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</si>
  <si>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</si>
  <si>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</si>
  <si>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</si>
  <si>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</si>
  <si>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</si>
  <si>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</si>
  <si>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</si>
  <si>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</si>
  <si>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</si>
  <si>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</si>
  <si>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</si>
  <si>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</si>
  <si>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</si>
  <si>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</si>
  <si>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</si>
  <si>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</si>
  <si>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</si>
  <si>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</si>
  <si>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</si>
  <si>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</si>
  <si>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</si>
  <si>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</si>
  <si>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</si>
  <si>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</si>
  <si>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</si>
  <si>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</si>
  <si>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</si>
  <si>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</si>
  <si>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</si>
  <si>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</si>
  <si>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</si>
  <si>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</si>
  <si>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</si>
  <si>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</si>
  <si>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</si>
  <si>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</si>
  <si>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</si>
  <si>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</si>
  <si>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</si>
  <si>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</si>
  <si>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</si>
  <si>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</si>
  <si>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</si>
  <si>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</si>
  <si>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</si>
  <si>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</si>
  <si>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</si>
  <si>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</si>
  <si>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</si>
  <si>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</si>
  <si>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</si>
  <si>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</si>
  <si>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</si>
  <si>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</si>
  <si>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</si>
  <si>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</si>
  <si>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</si>
  <si>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</si>
  <si>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</si>
  <si>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</si>
  <si>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</si>
  <si>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</si>
  <si>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</si>
  <si>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</si>
  <si>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</si>
  <si>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</si>
  <si>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</si>
  <si>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</si>
  <si>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</si>
  <si>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</si>
  <si>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</si>
  <si>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</si>
  <si>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</si>
  <si>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</si>
  <si>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</si>
  <si>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</si>
  <si>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</si>
  <si>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</si>
  <si>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</si>
  <si>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</si>
  <si>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</si>
  <si>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</si>
  <si>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</si>
  <si>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</si>
  <si>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</si>
  <si>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</si>
  <si>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</si>
  <si>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</si>
  <si>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</si>
  <si>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</si>
  <si>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</si>
  <si>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</si>
  <si>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</si>
  <si>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</si>
  <si>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</si>
  <si>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</si>
  <si>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</si>
  <si>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</si>
  <si>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</si>
  <si>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</si>
  <si>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</si>
  <si>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</si>
  <si>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</si>
  <si>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</si>
  <si>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</si>
  <si>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</si>
  <si>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</si>
  <si>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</si>
  <si>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</si>
  <si>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</si>
  <si>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</si>
  <si>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</si>
  <si>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</si>
  <si>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</si>
  <si>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</si>
  <si>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</si>
  <si>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t>*</t>
  </si>
  <si>
    <t>Ascendente</t>
  </si>
  <si>
    <t>Inaceptable</t>
  </si>
  <si>
    <t>0% - 49,9 %</t>
  </si>
  <si>
    <t>Satisfactorio</t>
  </si>
  <si>
    <t>50% - 75,9 %</t>
  </si>
  <si>
    <t>Sobresaliente</t>
  </si>
  <si>
    <t>76% - 100%</t>
  </si>
  <si>
    <t>Descendente</t>
  </si>
  <si>
    <t>10% o más</t>
  </si>
  <si>
    <t>3%- 9,99%</t>
  </si>
  <si>
    <t>Menor a 3%</t>
  </si>
  <si>
    <t>1. IDENTIFICACIÓN DEL PROCESO</t>
  </si>
  <si>
    <t>2. IDENTIFICACIÓN DEL INDICADOR</t>
  </si>
  <si>
    <t>DESCENDENTE</t>
  </si>
  <si>
    <t>VARIABLE 1:</t>
  </si>
  <si>
    <t>VARIABLE 2:</t>
  </si>
  <si>
    <t>FRECUENCIA DE RECOLECCIÓN Y ANÁLISIS DE DATOS</t>
  </si>
  <si>
    <t>RESPONSABLE DEL INDICADOR</t>
  </si>
  <si>
    <t>LINEA BASE</t>
  </si>
  <si>
    <t>TIPO DE INDICADOR</t>
  </si>
  <si>
    <t>META DEL INDICADOR</t>
  </si>
  <si>
    <t>DESCRIPCIÓN DE LA META</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</si>
  <si>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</si>
  <si>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</si>
  <si>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</si>
  <si>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</si>
  <si>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</si>
  <si>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</si>
  <si>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</si>
  <si>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</si>
  <si>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</si>
  <si>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</si>
  <si>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</si>
  <si>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</si>
  <si>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</si>
  <si>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</si>
  <si>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</si>
  <si>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</si>
  <si>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</si>
  <si>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</si>
  <si>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</si>
  <si>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</si>
  <si>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</si>
  <si>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Resultado Variable 1</t>
  </si>
  <si>
    <t>Resultado Variable 2</t>
  </si>
  <si>
    <t>Resultado del Indicador Ascendente</t>
  </si>
  <si>
    <t>Resultado del Indicador Descendente</t>
  </si>
  <si>
    <t>Meta para el Periodo</t>
  </si>
  <si>
    <t>Resultado con Respecto a la Meta (Descendente)</t>
  </si>
  <si>
    <t>ANÁLISIS DE RESULTADOS</t>
  </si>
  <si>
    <t xml:space="preserve">PROPUESTA DE MEJORAMIENTO </t>
  </si>
  <si>
    <t>SE ABRE ACCIÓN CORRECTIVA (CUANDO EL RESULTADO DEL INDICADOR SE ENCUENTRA EN SEMAFORO ROJO):</t>
  </si>
  <si>
    <t>SI</t>
  </si>
  <si>
    <t>NO</t>
  </si>
  <si>
    <t>Trimestre 1</t>
  </si>
  <si>
    <t>Trimestre 2 - Semestre 1</t>
  </si>
  <si>
    <t>Trimestre 3</t>
  </si>
  <si>
    <t>Trimestre 4 - Semestre 2</t>
  </si>
  <si>
    <t>Anual - Acumulado</t>
  </si>
  <si>
    <t>Columna1</t>
  </si>
  <si>
    <t>AÑO</t>
  </si>
  <si>
    <t>OBJETIVOS DEL PROCESO</t>
  </si>
  <si>
    <t>ASCENDENTE</t>
  </si>
  <si>
    <t>NA</t>
  </si>
  <si>
    <t>ACTUACIONES Y AUTORIZACIONES ADMINISTRATIVAS</t>
  </si>
  <si>
    <t>ANALISIS ECONOMICO Y DE RIESGO</t>
  </si>
  <si>
    <t>ANALISIS FINANCIERO Y CONTABLE</t>
  </si>
  <si>
    <t>ATENCION AL CIUDADANO</t>
  </si>
  <si>
    <t>CONCILIACIÓN Y ARBITRAJE</t>
  </si>
  <si>
    <t>CONTROL DISCIPLINARIO</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</si>
  <si>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</si>
  <si>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</si>
  <si>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</si>
  <si>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</si>
  <si>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</si>
  <si>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</si>
  <si>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</si>
  <si>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</si>
  <si>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</si>
  <si>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</si>
  <si>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</si>
  <si>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</si>
  <si>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</si>
  <si>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</si>
  <si>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</si>
  <si>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</si>
  <si>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</si>
  <si>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</si>
  <si>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PROCESOS SOCIETARIOS</t>
  </si>
  <si>
    <t>REGIMEN CAMBIARIO</t>
  </si>
  <si>
    <t>RECUPERACIÓN EMPRESARIAL</t>
  </si>
  <si>
    <t>SE ABRE ACCIÓN DE MEJORA (CUANDO EL RESULTADO DEL INDICADOR SE ENCUENTRA EN AMARILLO):</t>
  </si>
  <si>
    <t>RANGO PORCENTUAL - Depende de la Tendencia</t>
  </si>
  <si>
    <r>
      <t xml:space="preserve">Codigo: </t>
    </r>
    <r>
      <rPr>
        <sz val="11"/>
        <color rgb="FF000000"/>
        <rFont val="Verdana"/>
        <family val="2"/>
      </rPr>
      <t>GIN-FM-006</t>
    </r>
  </si>
  <si>
    <r>
      <t xml:space="preserve">Versión: </t>
    </r>
    <r>
      <rPr>
        <sz val="11"/>
        <color rgb="FF000000"/>
        <rFont val="Verdana"/>
        <family val="2"/>
      </rPr>
      <t>005</t>
    </r>
  </si>
  <si>
    <r>
      <t xml:space="preserve">Clasificación de la  información: </t>
    </r>
    <r>
      <rPr>
        <sz val="11"/>
        <color rgb="FF000000"/>
        <rFont val="Verdana"/>
        <family val="2"/>
      </rPr>
      <t>Pública</t>
    </r>
  </si>
  <si>
    <r>
      <rPr>
        <b/>
        <sz val="12"/>
        <color theme="1"/>
        <rFont val="Verdana"/>
        <family val="2"/>
      </rPr>
      <t xml:space="preserve">PROCESO: </t>
    </r>
    <r>
      <rPr>
        <sz val="12"/>
        <color theme="1"/>
        <rFont val="Verdana"/>
        <family val="2"/>
      </rPr>
      <t>GESTIÓN INTEGRAL</t>
    </r>
  </si>
  <si>
    <t>PROCESO:</t>
  </si>
  <si>
    <t xml:space="preserve">OBJETIVO DEL PROCESO: </t>
  </si>
  <si>
    <t>DEPENDENCIA RESPONSABLE DEL SEGUIMIENTO:</t>
  </si>
  <si>
    <t xml:space="preserve">RESPONSABLE (S) DEL PROCESO: </t>
  </si>
  <si>
    <t>NOMBRE DEL INDICADOR:</t>
  </si>
  <si>
    <t>OBJETIVO DEL INDICADOR:</t>
  </si>
  <si>
    <t>TENDENCIA:</t>
  </si>
  <si>
    <t>FÓRMULA DEL INDICADOR:</t>
  </si>
  <si>
    <t>FUENTE DE INFORMACIÓN:</t>
  </si>
  <si>
    <t>Resultado con Respecto a la Meta
(Sin tendencia)</t>
  </si>
  <si>
    <t>CONTROL DE CAMBIOS</t>
  </si>
  <si>
    <t>Versión</t>
  </si>
  <si>
    <t>Fecha</t>
  </si>
  <si>
    <t xml:space="preserve">Descripción del Cambio </t>
  </si>
  <si>
    <t>001</t>
  </si>
  <si>
    <t>Verifique que este documento corresponda a la versión vigente antes de su uso.</t>
  </si>
  <si>
    <t>002</t>
  </si>
  <si>
    <t>003</t>
  </si>
  <si>
    <t>004</t>
  </si>
  <si>
    <t>005</t>
  </si>
  <si>
    <t>SIN DATO</t>
  </si>
  <si>
    <t>Creación del documento.</t>
  </si>
  <si>
    <t>Se ajusto en estructrua y contenido conforme a los lineamientos establecidos en la Guía para la Elaboración de Documentos del SGI (GUI-GU-001).</t>
  </si>
  <si>
    <r>
      <rPr>
        <b/>
        <sz val="12"/>
        <color theme="1"/>
        <rFont val="Verdana"/>
        <family val="2"/>
      </rPr>
      <t>FORMATO:</t>
    </r>
    <r>
      <rPr>
        <sz val="12"/>
        <color theme="1"/>
        <rFont val="Verdana"/>
        <family val="2"/>
      </rPr>
      <t xml:space="preserve"> HOJA DE VIDA DEL INDICADOR</t>
    </r>
  </si>
  <si>
    <t xml:space="preserve">Ajuste del documento. </t>
  </si>
  <si>
    <r>
      <t xml:space="preserve">Fecha: </t>
    </r>
    <r>
      <rPr>
        <sz val="11"/>
        <color rgb="FF000000"/>
        <rFont val="Verdana"/>
        <family val="2"/>
      </rPr>
      <t>20/08/2025</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</si>
  <si>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</si>
  <si>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</si>
  <si>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t>Verifique que este documento corresponda a la versión vigente antes de su uso</t>
  </si>
  <si>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</si>
  <si>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indexed="8"/>
        <rFont val="Verdana"/>
        <family val="2"/>
      </rPr>
      <t>Objetivo del indicador</t>
    </r>
    <r>
      <rPr>
        <sz val="11"/>
        <color theme="1"/>
        <rFont val="Verdana"/>
        <family val="2"/>
      </rPr>
      <t>: Indique la razón por la cual se genera este indicador, cual es su finalidad.</t>
    </r>
  </si>
  <si>
    <t>NO APLICA</t>
  </si>
  <si>
    <t>1. Promover la adopción de prácticas empresariales, responsables y sostenibles que contribuyan al desarrollo social, ambiental y económico en las empresas y los diferentes grupos de interés.</t>
  </si>
  <si>
    <t>2. Generar un equilibrio presupuestal sólido, mediante procesos de planificación y ejecución financiera eficiente, que apoyen la medición de resultados y la toma de decisiones basada en evidencia.</t>
  </si>
  <si>
    <t>3. Facilitar la experiencia de los usuarios frente a los servicios que presta la Entidad.</t>
  </si>
  <si>
    <t>4. Posicionar a la Superintendencia de Sociedades en la mente de sus grupos de interés.</t>
  </si>
  <si>
    <t>5. Utilizar y apropiar nuevas tecnologías de la información para fortalecer la gestión institucional.</t>
  </si>
  <si>
    <t>6. Consolidar el modelo de gestión del conocimiento y la innovación.</t>
  </si>
  <si>
    <t>7. Fortalecer entornos de trabajo adaptables a las nuevas realidades que buscan el equilibrio de la vida personal, familiar y laboral, promoviendo mecanismos de inclusión social y espacios colaborativos.</t>
  </si>
  <si>
    <t>ObjEtivos de Calidad</t>
  </si>
  <si>
    <t>PROCESO</t>
  </si>
  <si>
    <t>GRUPO</t>
  </si>
  <si>
    <t>OBSERVACIONES</t>
  </si>
  <si>
    <t>TOTAL</t>
  </si>
  <si>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</si>
  <si>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 xml:space="preserve">HOJA DE REGISTRO </t>
  </si>
  <si>
    <t>SUMATORIA DE
TODAS LAS DEPENDENCIAS QUE MIDEN EL INDICADOR</t>
  </si>
  <si>
    <t>Dependencia 1</t>
  </si>
  <si>
    <t>Dependencia 4</t>
  </si>
  <si>
    <t>Dependencia 5</t>
  </si>
  <si>
    <t>Dependencia 6</t>
  </si>
  <si>
    <t>Dependencia 7</t>
  </si>
  <si>
    <t>INSTRUCCIONES DE DILIGENCIAMIENTO</t>
  </si>
  <si>
    <t xml:space="preserve">A continuación, se presentan los campos que debe completar para diligenciar correctamente la hoja de vida del indicador. </t>
  </si>
  <si>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</si>
  <si>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 xml:space="preserve">Proceso: </t>
    </r>
    <r>
      <rPr>
        <sz val="11"/>
        <color rgb="FF000000"/>
        <rFont val="Verdana"/>
        <family val="2"/>
      </rPr>
      <t xml:space="preserve">Seleccione el proceso al que pertenece el indicador.
</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</si>
  <si>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</si>
  <si>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</si>
  <si>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</si>
  <si>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</si>
  <si>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</si>
  <si>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</si>
  <si>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</si>
  <si>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</si>
  <si>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t xml:space="preserve">No. </t>
  </si>
  <si>
    <t xml:space="preserve">PROCESO </t>
  </si>
  <si>
    <t xml:space="preserve">OBJETIVO </t>
  </si>
  <si>
    <t>Gestión Estratégica</t>
  </si>
  <si>
    <t>Gestión Integral</t>
  </si>
  <si>
    <t xml:space="preserve">Gestión Judicial </t>
  </si>
  <si>
    <t>Gestión de Comunicaciones</t>
  </si>
  <si>
    <t xml:space="preserve">Gestión de Información Empresarial </t>
  </si>
  <si>
    <t>Análisis Económico y de Riesgo</t>
  </si>
  <si>
    <t xml:space="preserve">Análisis Financiero y Contable </t>
  </si>
  <si>
    <t>Actuaciones y Autorizaciones Administrativas</t>
  </si>
  <si>
    <t>Investigaciones Administrativas</t>
  </si>
  <si>
    <t>Régimen Cambiario</t>
  </si>
  <si>
    <t>Recuperación Empresarial</t>
  </si>
  <si>
    <t>Liquidación Judicial</t>
  </si>
  <si>
    <t xml:space="preserve">Intervención </t>
  </si>
  <si>
    <t>Procesos Especiales</t>
  </si>
  <si>
    <t>Procesos Societarios</t>
  </si>
  <si>
    <t>Conciliación y Arbitraje</t>
  </si>
  <si>
    <t>Gestión Financiera y Contable</t>
  </si>
  <si>
    <t>Gestión de Infraestructura y Tecnologías de la Información</t>
  </si>
  <si>
    <t>Atención al Ciudadano</t>
  </si>
  <si>
    <t>Gestión de Infraestructura Física</t>
  </si>
  <si>
    <t>Gestión de Apoyo Judicial</t>
  </si>
  <si>
    <t>Evaluación y Control</t>
  </si>
  <si>
    <t>Control Disciplinario</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</si>
  <si>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</si>
  <si>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Resolver consultas emitiendo la doctrina jurídica en materia societaria, lo mismo que asesorar a las diferentes dependencias de la Entidad y defenderla judicialmente, en aras de preservar el patrimonio público y la juridicidad de sus actuaciones.</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</si>
  <si>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</si>
  <si>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Gestionar la comunicación de la Entidad con el fin de trasmitir información respecto de la gestión, programas, proyectos y servicios que se realizan, para posicionar a la Superintendencia de Sociedades en la mente de sus grupos de interés.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</si>
  <si>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</si>
  <si>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</si>
  <si>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</si>
  <si>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</si>
  <si>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</si>
  <si>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</si>
  <si>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</si>
  <si>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Garantizar que los recursos financieros de la entidad sean recaudados y administrados con efectividad.</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</si>
  <si>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</si>
  <si>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Proveer y desarrollar un talento humano competente para garantizar el cumplimiento de la misión y el fortalecimiento institucional, a través de un ambiente laboral que promueva un alto desempeño.</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</si>
  <si>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</si>
  <si>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</si>
  <si>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</si>
  <si>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</si>
  <si>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</si>
  <si>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 xml:space="preserve"> Realizar la liquidación pronta y ordenada de la sociedad, buscando el aprovechamiento del patrimonio del deudor, de acuerdo con lo establecido en la Ley 1116 de 2006 y demás normas concordantes. </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</si>
  <si>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</si>
  <si>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</si>
  <si>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</si>
  <si>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DEFINICIÓN DE LAS VARIABLES</t>
  </si>
  <si>
    <t>Análisis Trimestre 1:</t>
  </si>
  <si>
    <t>Análisis Trimestre 2:</t>
  </si>
  <si>
    <t>Análisis Trimestre 3:</t>
  </si>
  <si>
    <t>Análisis Trimestre 4:</t>
  </si>
  <si>
    <t>OBJETIVO DE CALIDAD (OBJETIVO ESTRATÉGICO):</t>
  </si>
  <si>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</si>
  <si>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</si>
  <si>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</si>
  <si>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</si>
  <si>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</si>
  <si>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t xml:space="preserve">Marzo </t>
  </si>
  <si>
    <t>I TRIMESTRE</t>
  </si>
  <si>
    <t>II TRIMESTRE</t>
  </si>
  <si>
    <t>IV TRIMESTRE</t>
  </si>
  <si>
    <t>V TRIMESTRE</t>
  </si>
  <si>
    <t xml:space="preserve">RESPONSABLE </t>
  </si>
  <si>
    <t>Lucy Margarita Osorio Mastrodomenico</t>
  </si>
  <si>
    <t>Andrés Mauricio Cervantes Díaz</t>
  </si>
  <si>
    <t>Mayra Alejandra Jiménez Vega</t>
  </si>
  <si>
    <t>Rodrigo Lupercio Riaño Pineda</t>
  </si>
  <si>
    <t>Elsa María López Roca</t>
  </si>
  <si>
    <t>Elsa María López Roca
Claudia Eugenia Sánchez Berjel
Rodrigo Lupercio Riaño</t>
  </si>
  <si>
    <t>Santiago Londoño Correa</t>
  </si>
  <si>
    <t xml:space="preserve">Ruby Ruth Ramírez Medina </t>
  </si>
  <si>
    <t>Jorge Eduardo Cabrera Jaramillo</t>
  </si>
  <si>
    <t>Paula Aroyabe Garcia</t>
  </si>
  <si>
    <t>Leidy Jineth Garzón Albarracín</t>
  </si>
  <si>
    <t>Joaquín Fernando Ruíz González</t>
  </si>
  <si>
    <t>Ricardo Fernelix Ríos Rosales</t>
  </si>
  <si>
    <t>Alejandra Tobón Diaz</t>
  </si>
  <si>
    <t>Marleny Natalia Malaver</t>
  </si>
  <si>
    <t>Maria Eugenia Salinas Garcia</t>
  </si>
  <si>
    <t>Sindy Vanessa Ospina Sánchez</t>
  </si>
  <si>
    <t>Jacqueline del Socorro Murillo Sánchez</t>
  </si>
  <si>
    <t>Jesús Manuel López Celedón</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</si>
  <si>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</si>
  <si>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</si>
  <si>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Tramitar los procesos verbales sumarios conforme a las acciones previstas en la Ley 550 de 1999, así como los procesos verbales y verbales sumarios de acuerdo con los artículos 60, 61, 74 y 82 de la Ley 1116 de 2006.</t>
  </si>
  <si>
    <t>Lucy Margarita Osorio Mastrodoménico</t>
  </si>
  <si>
    <t>BIMESTRAL</t>
  </si>
  <si>
    <t>Dependencia 2</t>
  </si>
  <si>
    <t>Dependencia 3</t>
  </si>
  <si>
    <t>SUPER</t>
  </si>
  <si>
    <t>Hoja de Registro</t>
  </si>
  <si>
    <t>Resultado del Indicador sin tendencia</t>
  </si>
  <si>
    <t>VARIABLES</t>
  </si>
  <si>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</si>
  <si>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t>Dirección de Procesos Especiales</t>
  </si>
  <si>
    <t>Tiempo de pronunciamiento sobre demandas (Tiempos de calificación de demandas)</t>
  </si>
  <si>
    <t xml:space="preserve">Medir el tiempo que se toma desde que se recibe una demanda, hasta que el despacho emite un pronunciamiento. </t>
  </si>
  <si>
    <t>Tiempo Observado</t>
  </si>
  <si>
    <t>Meta</t>
  </si>
  <si>
    <t>Cuadro de Procesos (ubicado en carpeta SharePoint - Teams- Dirección Procesos Especiales)</t>
  </si>
  <si>
    <t>Definido por el Director de Procesos Especiales.</t>
  </si>
  <si>
    <t>Director de Procesos Especiales y el funcionario asignado</t>
  </si>
  <si>
    <t xml:space="preserve">Tiempo que se toma desde que se recibe una demanda, hasta que el despacho emite un pronunciamiento. </t>
  </si>
  <si>
    <t>Audiencias realizadas</t>
  </si>
  <si>
    <t>Medir el número de audiencias realizadas por la Dirección de Procesos Especiales</t>
  </si>
  <si>
    <t xml:space="preserve">
Número de audiencias estimadas a celebrar en el mes</t>
  </si>
  <si>
    <t>Audiencias celebradas en el mes</t>
  </si>
  <si>
    <t xml:space="preserve">Informe mensual de la vigencia en curso </t>
  </si>
  <si>
    <t xml:space="preserve">Definido por el Director de Procesos Especiales. </t>
  </si>
  <si>
    <t>Director de Procesos Especiales</t>
  </si>
  <si>
    <t>Audiencias realizadas por la Dirección de Procesos Especiales</t>
  </si>
  <si>
    <t>Inventario de Procesos</t>
  </si>
  <si>
    <t>Medir el comportamiento del inventario y controlar el número de procesos en inventario (cuantos procesos al iniciar el periodo; cuantos ingresaron; cuantos cerraron; cuantos quedan a final del periodo)</t>
  </si>
  <si>
    <t xml:space="preserve">
Número de procesos en el inventario final del período anterior</t>
  </si>
  <si>
    <t>Número de procesos en el inventario final del período actual</t>
  </si>
  <si>
    <t>Cuadro/archivo/reporte de seguimiento interno</t>
  </si>
  <si>
    <t>Inventario inicial del período: Es el número de procesos que tengo en el inventario al iniciar el período, este inventario debe ser igual al inventario final del período anterior
Inventario final del período: Es el número de procesos que tengo en el inventario al finalizar el período.
Invetario final: (No. de procesos con los cuales se inició el período) + (No. de procesos nuevo recibidos durante el período) - (No. de procesos que fueron finalizados en el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</si>
</sst>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20"/>
      <color theme="1"/>
      <name val="Arial"/>
      <family val="2"/>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1"/>
      <color theme="1"/>
      <name val="Calibri"/>
      <family val="2"/>
      <scheme val="minor"/>
    </font>
    <font>
      <sz val="8"/>
      <name val="Calibri"/>
      <family val="2"/>
      <scheme val="minor"/>
    </font>
    <font>
      <sz val="11"/>
      <color theme="0"/>
      <name val="Calibri"/>
      <family val="2"/>
      <scheme val="minor"/>
    </font>
  </fonts>
  <fills count="2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4">
    <xf numFmtId="0" fontId="0" fillId="0" borderId="0"/>
    <xf numFmtId="9" fontId="2" fillId="0" borderId="0" applyFont="0" applyFill="0" applyBorder="0" applyAlignment="0" applyProtection="0"/>
    <xf numFmtId="0" fontId="3" fillId="0" borderId="0"/>
    <xf numFmtId="0" fontId="32" fillId="0" borderId="0"/>
  </cellStyleXfs>
  <cellXfs count="449">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1" fontId="23" fillId="0" borderId="1" xfId="1" applyNumberFormat="1" applyFont="1" applyFill="1" applyBorder="1" applyAlignment="1" applyProtection="1">
      <alignment horizontal="center" vertical="center"/>
      <protection locked="0" hidden="1"/>
    </xf>
    <xf numFmtId="1" fontId="23" fillId="0" borderId="2" xfId="1" applyNumberFormat="1" applyFont="1" applyFill="1" applyBorder="1" applyAlignment="1" applyProtection="1">
      <alignment horizontal="center" vertical="center"/>
      <protection locked="0" hidden="1"/>
    </xf>
    <xf numFmtId="1" fontId="25" fillId="0" borderId="54" xfId="1" applyNumberFormat="1" applyFont="1" applyFill="1" applyBorder="1" applyAlignment="1" applyProtection="1">
      <alignment horizontal="center" vertical="center"/>
      <protection hidden="1"/>
    </xf>
    <xf numFmtId="1" fontId="23" fillId="0" borderId="4" xfId="1" applyNumberFormat="1" applyFont="1" applyFill="1" applyBorder="1" applyAlignment="1" applyProtection="1">
      <alignment horizontal="center" vertical="center"/>
      <protection locked="0" hidden="1"/>
    </xf>
    <xf numFmtId="164" fontId="27" fillId="0" borderId="1" xfId="1" applyNumberFormat="1" applyFont="1" applyBorder="1" applyAlignment="1" applyProtection="1">
      <alignment horizontal="center" vertical="center"/>
      <protection hidden="1"/>
    </xf>
    <xf numFmtId="164" fontId="27" fillId="0" borderId="2" xfId="1" applyNumberFormat="1" applyFont="1" applyBorder="1" applyAlignment="1" applyProtection="1">
      <alignment horizontal="center" vertical="center"/>
      <protection hidden="1"/>
    </xf>
    <xf numFmtId="164" fontId="27" fillId="0" borderId="57" xfId="1" applyNumberFormat="1" applyFont="1" applyBorder="1" applyAlignment="1" applyProtection="1">
      <alignment horizontal="center" vertical="center"/>
      <protection hidden="1"/>
    </xf>
    <xf numFmtId="164" fontId="27" fillId="0" borderId="4" xfId="1" applyNumberFormat="1" applyFont="1" applyBorder="1" applyAlignment="1" applyProtection="1">
      <alignment horizontal="center" vertical="center"/>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164" fontId="27" fillId="0" borderId="54" xfId="1" applyNumberFormat="1" applyFont="1" applyBorder="1" applyAlignment="1" applyProtection="1">
      <alignment horizontal="center" vertical="center"/>
      <protection hidden="1"/>
    </xf>
    <xf numFmtId="1" fontId="23" fillId="0" borderId="54" xfId="1" applyNumberFormat="1" applyFont="1" applyFill="1" applyBorder="1" applyAlignment="1" applyProtection="1">
      <alignment horizontal="center" vertical="center"/>
      <protection hidden="1"/>
    </xf>
    <xf numFmtId="0" fontId="28" fillId="0" borderId="0" xfId="0" applyFont="1" applyAlignment="1">
      <alignment horizontal="justify" wrapText="1"/>
    </xf>
    <xf numFmtId="0" fontId="31" fillId="0" borderId="0" xfId="0" applyFont="1"/>
    <xf numFmtId="0" fontId="32" fillId="0" borderId="0" xfId="3"/>
    <xf numFmtId="0" fontId="23" fillId="0" borderId="0" xfId="0" applyFont="1" applyAlignment="1">
      <alignment horizontal="justify" vertical="center"/>
    </xf>
    <xf numFmtId="0" fontId="34" fillId="0" borderId="0" xfId="0" applyFont="1" applyAlignment="1">
      <alignment horizontal="justify" vertical="center"/>
    </xf>
    <xf numFmtId="0" fontId="33" fillId="0" borderId="0" xfId="0" applyFont="1" applyAlignment="1">
      <alignment horizontal="justify" vertical="center"/>
    </xf>
    <xf numFmtId="0" fontId="35" fillId="3" borderId="0" xfId="0" applyFont="1" applyFill="1" applyProtection="1">
      <protection locked="0"/>
    </xf>
    <xf numFmtId="0" fontId="35"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25" fillId="13" borderId="52" xfId="0" applyFont="1" applyFill="1" applyBorder="1" applyAlignment="1" applyProtection="1">
      <alignment horizontal="center" vertical="center" wrapText="1"/>
      <protection hidden="1"/>
    </xf>
    <xf numFmtId="0" fontId="44" fillId="15" borderId="1" xfId="0" applyFont="1" applyFill="1" applyBorder="1" applyAlignment="1">
      <alignment horizontal="center" vertical="center" wrapText="1"/>
    </xf>
    <xf numFmtId="14" fontId="45" fillId="0" borderId="1" xfId="0" applyNumberFormat="1" applyFont="1" applyBorder="1" applyAlignment="1">
      <alignment horizontal="center" vertical="center"/>
    </xf>
    <xf numFmtId="49" fontId="45" fillId="0" borderId="18" xfId="0" applyNumberFormat="1" applyFont="1" applyBorder="1" applyAlignment="1">
      <alignment horizontal="center" vertical="center"/>
    </xf>
    <xf numFmtId="0" fontId="45" fillId="0" borderId="21" xfId="0" applyFont="1" applyBorder="1" applyAlignment="1">
      <alignment horizontal="justify" vertical="top" wrapText="1"/>
    </xf>
    <xf numFmtId="0" fontId="32" fillId="0" borderId="0" xfId="3" applyAlignment="1">
      <alignment horizontal="justify" vertical="top"/>
    </xf>
    <xf numFmtId="0" fontId="25" fillId="0" borderId="0" xfId="0" applyFont="1" applyAlignment="1">
      <alignment horizontal="justify" vertical="top"/>
    </xf>
    <xf numFmtId="0" fontId="34" fillId="0" borderId="0" xfId="0" applyFont="1" applyAlignment="1">
      <alignment horizontal="justify" vertical="top"/>
    </xf>
    <xf numFmtId="0" fontId="50"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25" fillId="13" borderId="80" xfId="0" applyFont="1" applyFill="1" applyBorder="1" applyAlignment="1" applyProtection="1">
      <alignment horizontal="center" vertical="center" wrapText="1"/>
      <protection hidden="1"/>
    </xf>
    <xf numFmtId="0" fontId="25" fillId="13" borderId="65" xfId="0" applyFont="1" applyFill="1" applyBorder="1" applyAlignment="1" applyProtection="1">
      <alignment horizontal="center" vertical="center" wrapText="1"/>
      <protection hidden="1"/>
    </xf>
    <xf numFmtId="0" fontId="25" fillId="13" borderId="81" xfId="0"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locked="0"/>
    </xf>
    <xf numFmtId="0" fontId="51" fillId="3" borderId="0" xfId="0" applyFont="1" applyFill="1" applyAlignment="1">
      <alignment horizontal="centerContinuous" vertical="center"/>
    </xf>
    <xf numFmtId="0" fontId="51" fillId="3" borderId="0" xfId="0" applyFont="1" applyFill="1" applyAlignment="1">
      <alignment horizontal="centerContinuous"/>
    </xf>
    <xf numFmtId="0" fontId="51" fillId="0" borderId="0" xfId="0" applyFont="1" applyProtection="1">
      <protection locked="0"/>
    </xf>
    <xf numFmtId="0" fontId="51" fillId="0" borderId="0" xfId="0" applyFont="1"/>
    <xf numFmtId="0" fontId="52" fillId="3" borderId="0" xfId="0"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lignment vertical="center"/>
    </xf>
    <xf numFmtId="0" fontId="45" fillId="3" borderId="0" xfId="0" applyFont="1" applyFill="1" applyAlignment="1">
      <alignment horizontal="center" vertical="center"/>
    </xf>
    <xf numFmtId="0" fontId="45" fillId="3" borderId="0" xfId="0" applyFont="1" applyFill="1"/>
    <xf numFmtId="0" fontId="45" fillId="0" borderId="0" xfId="0" applyFont="1" applyProtection="1">
      <protection locked="0"/>
    </xf>
    <xf numFmtId="0" fontId="45" fillId="0" borderId="0" xfId="0" applyFont="1"/>
    <xf numFmtId="0" fontId="52" fillId="0" borderId="0" xfId="0" applyFont="1" applyAlignment="1" applyProtection="1">
      <alignment horizontal="center"/>
      <protection locked="0"/>
    </xf>
    <xf numFmtId="0" fontId="52" fillId="0" borderId="0" xfId="0" applyFont="1" applyAlignment="1">
      <alignment horizontal="center"/>
    </xf>
    <xf numFmtId="0" fontId="52" fillId="0" borderId="0" xfId="0" applyFont="1" applyAlignment="1" applyProtection="1">
      <alignment horizontal="center" vertical="center"/>
      <protection locked="0"/>
    </xf>
    <xf numFmtId="0" fontId="52" fillId="0" borderId="0" xfId="0" applyFont="1" applyAlignment="1">
      <alignment horizontal="center" vertical="center"/>
    </xf>
    <xf numFmtId="0" fontId="45" fillId="0" borderId="0" xfId="0" applyFont="1" applyAlignment="1" applyProtection="1">
      <alignment vertical="center" wrapText="1"/>
      <protection locked="0"/>
    </xf>
    <xf numFmtId="0" fontId="45" fillId="0" borderId="0" xfId="0" applyFont="1" applyAlignment="1">
      <alignment vertical="center" wrapText="1"/>
    </xf>
    <xf numFmtId="0" fontId="45"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5" fillId="0" borderId="0" xfId="0" applyFont="1" applyAlignment="1" applyProtection="1">
      <alignment horizontal="center" vertical="center" wrapText="1"/>
      <protection locked="0"/>
    </xf>
    <xf numFmtId="0" fontId="45" fillId="0" borderId="0" xfId="0" applyFont="1" applyAlignment="1">
      <alignment horizontal="center" vertical="center" wrapText="1"/>
    </xf>
    <xf numFmtId="0" fontId="51" fillId="3" borderId="0" xfId="0" applyFont="1" applyFill="1" applyAlignment="1">
      <alignment horizontal="center" vertical="center"/>
    </xf>
    <xf numFmtId="0" fontId="52" fillId="4" borderId="1" xfId="2" applyFont="1" applyFill="1" applyBorder="1" applyAlignment="1">
      <alignment horizontal="center" vertical="center" wrapText="1"/>
    </xf>
    <xf numFmtId="0" fontId="52" fillId="4" borderId="34" xfId="2" applyFont="1" applyFill="1" applyBorder="1" applyAlignment="1">
      <alignment horizontal="center" vertical="center" wrapText="1"/>
    </xf>
    <xf numFmtId="0" fontId="56" fillId="18" borderId="12" xfId="0" applyFont="1" applyFill="1" applyBorder="1" applyAlignment="1">
      <alignment horizontal="center" vertical="center"/>
    </xf>
    <xf numFmtId="0" fontId="56" fillId="18" borderId="80" xfId="0" applyFont="1" applyFill="1" applyBorder="1" applyAlignment="1">
      <alignment horizontal="center" vertical="center"/>
    </xf>
    <xf numFmtId="0" fontId="56"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8" fillId="3" borderId="0" xfId="0" applyFont="1" applyFill="1"/>
    <xf numFmtId="0" fontId="54" fillId="19" borderId="80" xfId="2" applyFont="1" applyFill="1" applyBorder="1" applyAlignment="1" applyProtection="1">
      <alignment horizontal="center" vertical="center" wrapText="1"/>
      <protection locked="0"/>
    </xf>
    <xf numFmtId="0" fontId="52" fillId="19" borderId="80" xfId="2" applyFont="1" applyFill="1" applyBorder="1" applyAlignment="1" applyProtection="1">
      <alignment horizontal="center" vertical="center" wrapText="1"/>
      <protection locked="0"/>
    </xf>
    <xf numFmtId="0" fontId="52" fillId="19" borderId="47" xfId="2" applyFont="1" applyFill="1" applyBorder="1" applyAlignment="1" applyProtection="1">
      <alignment horizontal="center" vertical="center" wrapText="1"/>
      <protection locked="0"/>
    </xf>
    <xf numFmtId="0" fontId="54" fillId="20" borderId="34" xfId="2" applyFont="1" applyFill="1" applyBorder="1" applyAlignment="1" applyProtection="1">
      <alignment horizontal="center" vertical="center" wrapText="1"/>
      <protection locked="0"/>
    </xf>
    <xf numFmtId="0" fontId="52" fillId="20" borderId="34" xfId="2" applyFont="1" applyFill="1" applyBorder="1" applyAlignment="1" applyProtection="1">
      <alignment horizontal="center" vertical="center" wrapText="1"/>
      <protection locked="0"/>
    </xf>
    <xf numFmtId="0" fontId="52" fillId="20" borderId="1" xfId="2" applyFont="1" applyFill="1" applyBorder="1" applyAlignment="1" applyProtection="1">
      <alignment horizontal="center" vertical="center" wrapText="1"/>
      <protection locked="0"/>
    </xf>
    <xf numFmtId="49" fontId="52" fillId="4" borderId="1" xfId="2" applyNumberFormat="1" applyFont="1" applyFill="1" applyBorder="1" applyAlignment="1">
      <alignment horizontal="center" vertical="center" wrapText="1"/>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3" fillId="0" borderId="11" xfId="0" applyFont="1" applyBorder="1" applyAlignment="1">
      <alignment horizontal="center" vertical="center"/>
    </xf>
    <xf numFmtId="0" fontId="3" fillId="0" borderId="61" xfId="0" applyFont="1" applyBorder="1" applyAlignment="1">
      <alignment horizontal="center" vertical="center"/>
    </xf>
    <xf numFmtId="0" fontId="3" fillId="0" borderId="47" xfId="0" applyFont="1" applyBorder="1" applyAlignment="1">
      <alignment horizontal="center" vertical="center"/>
    </xf>
    <xf numFmtId="0" fontId="22" fillId="0" borderId="11" xfId="0" applyFont="1" applyBorder="1" applyAlignment="1" applyProtection="1">
      <alignment horizontal="center" vertical="center" wrapText="1"/>
      <protection locked="0"/>
    </xf>
    <xf numFmtId="0" fontId="22" fillId="0" borderId="6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14" fillId="4" borderId="0" xfId="0" applyFont="1" applyFill="1" applyAlignment="1" applyProtection="1">
      <alignment horizontal="center"/>
      <protection hidden="1"/>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41" fillId="13" borderId="5" xfId="0" applyFont="1" applyFill="1" applyBorder="1" applyAlignment="1" applyProtection="1">
      <alignment horizontal="justify" vertical="center" wrapText="1"/>
      <protection locked="0"/>
    </xf>
    <xf numFmtId="0" fontId="41" fillId="13" borderId="6" xfId="0" applyFont="1" applyFill="1" applyBorder="1" applyAlignment="1" applyProtection="1">
      <alignment horizontal="justify" vertical="center" wrapText="1"/>
      <protection locked="0"/>
    </xf>
    <xf numFmtId="0" fontId="41" fillId="13" borderId="7" xfId="0" applyFont="1" applyFill="1" applyBorder="1" applyAlignment="1" applyProtection="1">
      <alignment horizontal="justify" vertical="center" wrapText="1"/>
      <protection locked="0"/>
    </xf>
    <xf numFmtId="0" fontId="41" fillId="13" borderId="8" xfId="0" applyFont="1" applyFill="1" applyBorder="1" applyAlignment="1" applyProtection="1">
      <alignment horizontal="justify" vertical="center" wrapText="1"/>
      <protection locked="0"/>
    </xf>
    <xf numFmtId="0" fontId="41" fillId="13" borderId="9" xfId="0" applyFont="1" applyFill="1" applyBorder="1" applyAlignment="1" applyProtection="1">
      <alignment horizontal="justify" vertical="center" wrapText="1"/>
      <protection locked="0"/>
    </xf>
    <xf numFmtId="0" fontId="41" fillId="13" borderId="10" xfId="0" applyFont="1" applyFill="1" applyBorder="1" applyAlignment="1" applyProtection="1">
      <alignment horizontal="justify"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41" fillId="13" borderId="49" xfId="0" applyFont="1" applyFill="1" applyBorder="1" applyAlignment="1" applyProtection="1">
      <alignment horizontal="justify" vertical="center" wrapText="1"/>
      <protection locked="0"/>
    </xf>
    <xf numFmtId="0" fontId="41" fillId="13" borderId="0" xfId="0" applyFont="1" applyFill="1" applyAlignment="1" applyProtection="1">
      <alignment horizontal="justify" vertical="center" wrapText="1"/>
      <protection locked="0"/>
    </xf>
    <xf numFmtId="0" fontId="41" fillId="13" borderId="79" xfId="0" applyFont="1" applyFill="1" applyBorder="1" applyAlignment="1" applyProtection="1">
      <alignment horizontal="justify" vertical="center" wrapText="1"/>
      <protection locked="0"/>
    </xf>
    <xf numFmtId="0" fontId="22" fillId="0" borderId="1" xfId="0" applyFont="1" applyBorder="1" applyAlignment="1" applyProtection="1">
      <alignment horizontal="center" vertical="center" wrapText="1"/>
      <protection locked="0"/>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5"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22" fillId="3" borderId="18" xfId="0" applyFont="1" applyFill="1" applyBorder="1" applyAlignment="1" applyProtection="1">
      <alignment horizontal="left" vertical="center"/>
      <protection hidden="1"/>
    </xf>
    <xf numFmtId="0" fontId="22" fillId="3" borderId="1" xfId="0" applyFont="1" applyFill="1" applyBorder="1" applyAlignment="1" applyProtection="1">
      <alignment horizontal="left" vertical="center"/>
      <protection hidden="1"/>
    </xf>
    <xf numFmtId="0" fontId="22" fillId="3" borderId="2" xfId="0" applyFont="1" applyFill="1" applyBorder="1" applyAlignment="1" applyProtection="1">
      <alignment horizontal="left" vertical="center"/>
      <protection hidden="1"/>
    </xf>
    <xf numFmtId="0" fontId="3" fillId="3" borderId="66" xfId="0" applyFont="1" applyFill="1" applyBorder="1" applyAlignment="1" applyProtection="1">
      <alignment horizontal="left" vertical="center" wrapText="1"/>
      <protection hidden="1"/>
    </xf>
    <xf numFmtId="0" fontId="3" fillId="3" borderId="34" xfId="0" applyFont="1" applyFill="1" applyBorder="1" applyAlignment="1" applyProtection="1">
      <alignment horizontal="left" vertical="center" wrapText="1"/>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36" fillId="14" borderId="18"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2" xfId="0" applyFont="1" applyFill="1" applyBorder="1" applyAlignment="1" applyProtection="1">
      <alignment horizontal="center" vertical="center"/>
      <protection hidden="1"/>
    </xf>
    <xf numFmtId="0" fontId="36" fillId="14" borderId="21" xfId="0" applyFont="1" applyFill="1" applyBorder="1" applyAlignment="1" applyProtection="1">
      <alignment horizontal="center" vertic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25" fillId="13" borderId="12" xfId="0" applyFont="1" applyFill="1" applyBorder="1" applyAlignment="1" applyProtection="1">
      <alignment horizontal="center" vertical="center" wrapText="1"/>
      <protection hidden="1"/>
    </xf>
    <xf numFmtId="0" fontId="25" fillId="13" borderId="80" xfId="0" applyFont="1" applyFill="1" applyBorder="1" applyAlignment="1" applyProtection="1">
      <alignment horizontal="center" vertical="center" wrapText="1"/>
      <protection hidden="1"/>
    </xf>
    <xf numFmtId="0" fontId="22" fillId="0" borderId="18" xfId="0" applyFont="1" applyBorder="1" applyAlignment="1" applyProtection="1">
      <alignment horizontal="left" vertical="center"/>
      <protection hidden="1"/>
    </xf>
    <xf numFmtId="0" fontId="22" fillId="0" borderId="1" xfId="0" applyFont="1" applyBorder="1" applyAlignment="1" applyProtection="1">
      <alignment horizontal="left" vertical="center"/>
      <protection hidden="1"/>
    </xf>
    <xf numFmtId="0" fontId="25" fillId="13" borderId="16"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23" fillId="13" borderId="2" xfId="0" applyFont="1" applyFill="1" applyBorder="1" applyAlignment="1" applyProtection="1">
      <alignment horizontal="center" vertical="center"/>
      <protection locked="0"/>
    </xf>
    <xf numFmtId="0" fontId="23" fillId="13" borderId="4" xfId="0" applyFont="1" applyFill="1" applyBorder="1" applyAlignment="1" applyProtection="1">
      <alignment horizontal="center" vertical="center"/>
      <protection locked="0"/>
    </xf>
    <xf numFmtId="0" fontId="25" fillId="13" borderId="2" xfId="0" applyFont="1" applyFill="1" applyBorder="1" applyAlignment="1" applyProtection="1">
      <alignment horizontal="center" vertical="center"/>
      <protection hidden="1"/>
    </xf>
    <xf numFmtId="9" fontId="23" fillId="13" borderId="2" xfId="1" applyFont="1" applyFill="1" applyBorder="1" applyAlignment="1" applyProtection="1">
      <alignment horizontal="center" vertical="center"/>
      <protection locked="0"/>
    </xf>
    <xf numFmtId="9" fontId="23" fillId="13" borderId="4" xfId="1" applyFont="1" applyFill="1" applyBorder="1" applyAlignment="1" applyProtection="1">
      <alignment horizontal="center" vertical="center"/>
      <protection locked="0"/>
    </xf>
    <xf numFmtId="0" fontId="23" fillId="13" borderId="2" xfId="1" applyNumberFormat="1" applyFont="1" applyFill="1" applyBorder="1" applyAlignment="1" applyProtection="1">
      <alignment horizontal="center" vertical="center" wrapText="1" shrinkToFit="1"/>
      <protection locked="0"/>
    </xf>
    <xf numFmtId="0" fontId="23" fillId="13" borderId="3" xfId="1" applyNumberFormat="1" applyFont="1" applyFill="1" applyBorder="1" applyAlignment="1" applyProtection="1">
      <alignment horizontal="center" vertical="center" wrapText="1" shrinkToFit="1"/>
      <protection locked="0"/>
    </xf>
    <xf numFmtId="0" fontId="23" fillId="13" borderId="17" xfId="1" applyNumberFormat="1" applyFont="1" applyFill="1" applyBorder="1" applyAlignment="1" applyProtection="1">
      <alignment horizontal="center" vertical="center" wrapText="1" shrinkToFit="1"/>
      <protection locked="0"/>
    </xf>
    <xf numFmtId="0" fontId="25" fillId="13" borderId="16"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protection locked="0"/>
    </xf>
    <xf numFmtId="0" fontId="25" fillId="13" borderId="3" xfId="0" applyFont="1" applyFill="1" applyBorder="1" applyAlignment="1" applyProtection="1">
      <alignment horizontal="center" vertical="center"/>
      <protection locked="0"/>
    </xf>
    <xf numFmtId="0" fontId="25" fillId="13" borderId="1"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0" fontId="25" fillId="13" borderId="1" xfId="0" applyFont="1" applyFill="1" applyBorder="1" applyAlignment="1" applyProtection="1">
      <alignment horizontal="center" vertical="center"/>
      <protection hidden="1"/>
    </xf>
    <xf numFmtId="9" fontId="25" fillId="13" borderId="2" xfId="0" applyNumberFormat="1" applyFont="1" applyFill="1" applyBorder="1" applyAlignment="1" applyProtection="1">
      <alignment horizontal="center" vertical="center" wrapText="1"/>
      <protection locked="0"/>
    </xf>
    <xf numFmtId="9" fontId="25" fillId="13" borderId="3" xfId="0" applyNumberFormat="1" applyFont="1" applyFill="1" applyBorder="1" applyAlignment="1" applyProtection="1">
      <alignment horizontal="center" vertical="center" wrapText="1"/>
      <protection locked="0"/>
    </xf>
    <xf numFmtId="0" fontId="25" fillId="13" borderId="17" xfId="0" applyFont="1" applyFill="1" applyBorder="1" applyAlignment="1" applyProtection="1">
      <alignment horizontal="center" vertical="center" wrapText="1"/>
      <protection locked="0"/>
    </xf>
    <xf numFmtId="2" fontId="22" fillId="3" borderId="3" xfId="0" applyNumberFormat="1" applyFont="1" applyFill="1" applyBorder="1" applyAlignment="1" applyProtection="1">
      <alignment horizontal="center" vertical="center" wrapTex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25" fillId="13" borderId="1" xfId="0" applyFont="1" applyFill="1" applyBorder="1" applyAlignment="1" applyProtection="1">
      <alignment horizontal="left" vertical="center"/>
      <protection hidden="1"/>
    </xf>
    <xf numFmtId="0" fontId="25" fillId="3" borderId="3" xfId="0" applyFont="1" applyFill="1" applyBorder="1" applyAlignment="1" applyProtection="1">
      <alignment horizontal="justify" vertical="center"/>
      <protection hidden="1"/>
    </xf>
    <xf numFmtId="0" fontId="25" fillId="3" borderId="17" xfId="0" applyFont="1" applyFill="1" applyBorder="1" applyAlignment="1" applyProtection="1">
      <alignment horizontal="justify" vertical="center"/>
      <protection hidden="1"/>
    </xf>
    <xf numFmtId="0" fontId="25" fillId="13" borderId="18" xfId="0" applyFont="1" applyFill="1" applyBorder="1" applyAlignment="1" applyProtection="1">
      <alignment horizontal="left" vertical="center"/>
      <protection hidden="1"/>
    </xf>
    <xf numFmtId="0" fontId="23" fillId="0" borderId="1"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30" fillId="0" borderId="2"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30" fillId="0" borderId="17" xfId="0" applyFont="1" applyBorder="1" applyAlignment="1" applyProtection="1">
      <alignment horizontal="center" vertical="center" shrinkToFit="1"/>
      <protection locked="0"/>
    </xf>
    <xf numFmtId="0" fontId="25" fillId="3" borderId="5" xfId="0" applyFont="1" applyFill="1" applyBorder="1" applyAlignment="1" applyProtection="1">
      <alignment horizontal="center" vertical="center"/>
      <protection hidden="1"/>
    </xf>
    <xf numFmtId="0" fontId="25" fillId="3" borderId="6" xfId="0" applyFont="1" applyFill="1" applyBorder="1" applyAlignment="1" applyProtection="1">
      <alignment horizontal="center" vertical="center"/>
      <protection hidden="1"/>
    </xf>
    <xf numFmtId="49" fontId="22" fillId="3" borderId="3" xfId="0" applyNumberFormat="1" applyFont="1" applyFill="1" applyBorder="1" applyAlignment="1" applyProtection="1">
      <alignment horizontal="center" vertical="center" wrapText="1"/>
      <protection locked="0"/>
    </xf>
    <xf numFmtId="0" fontId="25" fillId="3" borderId="8" xfId="0" applyFont="1" applyFill="1" applyBorder="1" applyAlignment="1" applyProtection="1">
      <alignment horizontal="center" vertical="center"/>
      <protection hidden="1"/>
    </xf>
    <xf numFmtId="0" fontId="25" fillId="3" borderId="9" xfId="0" applyFont="1" applyFill="1" applyBorder="1" applyAlignment="1" applyProtection="1">
      <alignment horizontal="center" vertical="center"/>
      <protection hidden="1"/>
    </xf>
    <xf numFmtId="0" fontId="25" fillId="13" borderId="3" xfId="0" applyFont="1" applyFill="1" applyBorder="1" applyAlignment="1" applyProtection="1">
      <alignment horizontal="left" vertical="center"/>
      <protection hidden="1"/>
    </xf>
    <xf numFmtId="0" fontId="22" fillId="3" borderId="2" xfId="0" applyFont="1" applyFill="1" applyBorder="1" applyAlignment="1" applyProtection="1">
      <alignment horizontal="center" vertical="center" wrapText="1"/>
      <protection locked="0" hidden="1"/>
    </xf>
    <xf numFmtId="0" fontId="22" fillId="3" borderId="3" xfId="0" applyFont="1" applyFill="1" applyBorder="1" applyAlignment="1" applyProtection="1">
      <alignment horizontal="center" vertical="center" wrapText="1"/>
      <protection locked="0" hidden="1"/>
    </xf>
    <xf numFmtId="0" fontId="22" fillId="3" borderId="17" xfId="0" applyFont="1" applyFill="1" applyBorder="1" applyAlignment="1" applyProtection="1">
      <alignment horizontal="center" vertical="center" wrapText="1"/>
      <protection locked="0" hidden="1"/>
    </xf>
    <xf numFmtId="0" fontId="36" fillId="14" borderId="18" xfId="0" applyFont="1" applyFill="1" applyBorder="1" applyAlignment="1">
      <alignment horizontal="center" vertical="center"/>
    </xf>
    <xf numFmtId="0" fontId="36" fillId="14" borderId="1"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21" xfId="0" applyFont="1" applyFill="1" applyBorder="1" applyAlignment="1">
      <alignment horizontal="center" vertical="center"/>
    </xf>
    <xf numFmtId="0" fontId="25" fillId="13" borderId="18" xfId="0" applyFont="1" applyFill="1" applyBorder="1" applyAlignment="1">
      <alignment horizontal="left" vertical="center"/>
    </xf>
    <xf numFmtId="0" fontId="25" fillId="13" borderId="1" xfId="0" applyFont="1" applyFill="1" applyBorder="1" applyAlignment="1">
      <alignment horizontal="left" vertical="center"/>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22" fillId="0" borderId="2" xfId="0" applyFont="1" applyBorder="1" applyAlignment="1" applyProtection="1">
      <alignment horizontal="left" vertical="center" wrapText="1"/>
      <protection hidden="1"/>
    </xf>
    <xf numFmtId="0" fontId="22" fillId="0" borderId="3"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2" fillId="0" borderId="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7" xfId="0" applyFont="1" applyFill="1" applyBorder="1" applyAlignment="1">
      <alignment horizontal="center" vertical="center"/>
    </xf>
    <xf numFmtId="0" fontId="22" fillId="7" borderId="1" xfId="0" applyFont="1" applyFill="1" applyBorder="1" applyAlignment="1" applyProtection="1">
      <alignment horizontal="center" vertical="center"/>
      <protection hidden="1"/>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25" fillId="13" borderId="54" xfId="0" applyFont="1" applyFill="1" applyBorder="1" applyAlignment="1">
      <alignment horizontal="left" vertical="center"/>
    </xf>
    <xf numFmtId="0" fontId="23" fillId="0" borderId="3"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8" fillId="0" borderId="1" xfId="0" applyFont="1" applyBorder="1" applyAlignment="1" applyProtection="1">
      <alignment horizontal="center"/>
      <protection hidden="1"/>
    </xf>
    <xf numFmtId="0" fontId="39" fillId="0" borderId="1" xfId="0" applyFont="1" applyBorder="1" applyAlignment="1" applyProtection="1">
      <alignment horizontal="center" vertical="center" wrapText="1"/>
      <protection hidden="1"/>
    </xf>
    <xf numFmtId="0" fontId="37" fillId="0" borderId="2"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2" xfId="2" applyFont="1" applyBorder="1" applyAlignment="1">
      <alignment horizontal="left" vertical="center" wrapText="1"/>
    </xf>
    <xf numFmtId="0" fontId="37" fillId="0" borderId="3" xfId="2" applyFont="1" applyBorder="1" applyAlignment="1">
      <alignment horizontal="left" vertical="center" wrapText="1"/>
    </xf>
    <xf numFmtId="0" fontId="37" fillId="0" borderId="4" xfId="2" applyFont="1" applyBorder="1" applyAlignment="1">
      <alignment horizontal="left" vertical="center" wrapText="1"/>
    </xf>
    <xf numFmtId="0" fontId="54" fillId="0" borderId="12" xfId="0" applyFont="1" applyBorder="1" applyAlignment="1" applyProtection="1">
      <alignment horizontal="center" vertical="center" wrapText="1"/>
      <protection locked="0"/>
    </xf>
    <xf numFmtId="0" fontId="54" fillId="0" borderId="66" xfId="0" applyFont="1" applyBorder="1" applyAlignment="1" applyProtection="1">
      <alignment horizontal="center" vertical="center" wrapText="1"/>
      <protection locked="0"/>
    </xf>
    <xf numFmtId="0" fontId="54" fillId="0" borderId="47" xfId="0" applyFont="1" applyBorder="1" applyAlignment="1" applyProtection="1">
      <alignment horizontal="left" vertical="center" wrapText="1"/>
      <protection locked="0"/>
    </xf>
    <xf numFmtId="0" fontId="54" fillId="0" borderId="82" xfId="0" applyFont="1" applyBorder="1" applyAlignment="1" applyProtection="1">
      <alignment horizontal="left" vertical="center" wrapText="1"/>
      <protection locked="0"/>
    </xf>
    <xf numFmtId="0" fontId="54" fillId="0" borderId="1" xfId="0" applyFont="1" applyBorder="1" applyAlignment="1" applyProtection="1">
      <alignment horizontal="left" vertical="center" wrapText="1"/>
      <protection locked="0"/>
    </xf>
    <xf numFmtId="0" fontId="54" fillId="0" borderId="21" xfId="0" applyFont="1" applyBorder="1" applyAlignment="1" applyProtection="1">
      <alignment horizontal="left" vertical="center" wrapText="1"/>
      <protection locked="0"/>
    </xf>
    <xf numFmtId="0" fontId="52" fillId="0" borderId="47" xfId="2" applyFont="1" applyBorder="1" applyAlignment="1" applyProtection="1">
      <alignment horizontal="center" vertical="center" wrapText="1"/>
      <protection locked="0"/>
    </xf>
    <xf numFmtId="0" fontId="52" fillId="0" borderId="1" xfId="2" applyFont="1" applyBorder="1" applyAlignment="1" applyProtection="1">
      <alignment horizontal="center" vertical="center" wrapText="1"/>
      <protection locked="0"/>
    </xf>
    <xf numFmtId="0" fontId="52" fillId="0" borderId="34" xfId="2" applyFont="1" applyBorder="1" applyAlignment="1" applyProtection="1">
      <alignment horizontal="center" vertical="center" wrapText="1"/>
      <protection locked="0"/>
    </xf>
    <xf numFmtId="0" fontId="54" fillId="0" borderId="47" xfId="2" applyFont="1" applyBorder="1" applyAlignment="1" applyProtection="1">
      <alignment horizontal="center" vertical="center" wrapText="1"/>
      <protection locked="0"/>
    </xf>
    <xf numFmtId="0" fontId="54" fillId="0" borderId="1" xfId="2" applyFont="1" applyBorder="1" applyAlignment="1" applyProtection="1">
      <alignment horizontal="center" vertical="center" wrapText="1"/>
      <protection locked="0"/>
    </xf>
    <xf numFmtId="0" fontId="54" fillId="0" borderId="34" xfId="2" applyFont="1" applyBorder="1" applyAlignment="1" applyProtection="1">
      <alignment horizontal="center" vertical="center" wrapText="1"/>
      <protection locked="0"/>
    </xf>
    <xf numFmtId="0" fontId="54" fillId="0" borderId="83" xfId="2" applyFont="1" applyBorder="1" applyAlignment="1" applyProtection="1">
      <alignment horizontal="center" vertical="center" wrapText="1"/>
      <protection locked="0"/>
    </xf>
    <xf numFmtId="0" fontId="54" fillId="0" borderId="84" xfId="2" applyFont="1" applyBorder="1" applyAlignment="1" applyProtection="1">
      <alignment horizontal="center" vertical="center" wrapText="1"/>
      <protection locked="0"/>
    </xf>
    <xf numFmtId="0" fontId="54" fillId="0" borderId="49" xfId="2" applyFont="1" applyBorder="1" applyAlignment="1" applyProtection="1">
      <alignment horizontal="center" vertical="center" wrapText="1"/>
      <protection locked="0"/>
    </xf>
    <xf numFmtId="0" fontId="54" fillId="0" borderId="79" xfId="2" applyFont="1" applyBorder="1" applyAlignment="1" applyProtection="1">
      <alignment horizontal="center" vertical="center" wrapText="1"/>
      <protection locked="0"/>
    </xf>
    <xf numFmtId="0" fontId="54" fillId="0" borderId="8" xfId="2" applyFont="1" applyBorder="1" applyAlignment="1" applyProtection="1">
      <alignment horizontal="center" vertical="center" wrapText="1"/>
      <protection locked="0"/>
    </xf>
    <xf numFmtId="0" fontId="54" fillId="0" borderId="10" xfId="2" applyFont="1" applyBorder="1" applyAlignment="1" applyProtection="1">
      <alignment horizontal="center" vertical="center" wrapText="1"/>
      <protection locked="0"/>
    </xf>
    <xf numFmtId="0" fontId="53" fillId="17" borderId="80" xfId="0" applyFont="1" applyFill="1" applyBorder="1" applyAlignment="1">
      <alignment horizontal="center" vertical="center" wrapText="1"/>
    </xf>
    <xf numFmtId="0" fontId="53" fillId="17" borderId="1"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21" xfId="0" applyFont="1" applyFill="1" applyBorder="1" applyAlignment="1">
      <alignment horizontal="center" vertical="center" wrapText="1"/>
    </xf>
    <xf numFmtId="0" fontId="52" fillId="4" borderId="18" xfId="0" applyFont="1" applyFill="1" applyBorder="1" applyAlignment="1">
      <alignment horizontal="center" vertical="center" wrapText="1"/>
    </xf>
    <xf numFmtId="0" fontId="52" fillId="4" borderId="66" xfId="0" applyFont="1" applyFill="1" applyBorder="1" applyAlignment="1">
      <alignment horizontal="center" vertical="center" wrapText="1"/>
    </xf>
    <xf numFmtId="164" fontId="52" fillId="4" borderId="1" xfId="1" applyNumberFormat="1" applyFont="1" applyFill="1" applyBorder="1" applyAlignment="1">
      <alignment horizontal="center" vertical="center" wrapText="1"/>
    </xf>
    <xf numFmtId="164" fontId="52" fillId="4" borderId="34" xfId="1" applyNumberFormat="1" applyFont="1" applyFill="1" applyBorder="1" applyAlignment="1">
      <alignment horizontal="center" vertical="center" wrapText="1"/>
    </xf>
    <xf numFmtId="0" fontId="8" fillId="0" borderId="1" xfId="0" applyFont="1" applyBorder="1" applyAlignment="1">
      <alignment horizontal="center"/>
    </xf>
    <xf numFmtId="0" fontId="40" fillId="0" borderId="5"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wrapText="1"/>
      <protection hidden="1"/>
    </xf>
    <xf numFmtId="0" fontId="40" fillId="0" borderId="8"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10" xfId="0" applyFont="1" applyBorder="1" applyAlignment="1" applyProtection="1">
      <alignment horizontal="center" vertical="center" wrapText="1"/>
      <protection hidden="1"/>
    </xf>
    <xf numFmtId="0" fontId="52" fillId="3" borderId="1" xfId="0" applyFont="1" applyFill="1" applyBorder="1" applyAlignment="1">
      <alignment horizontal="left" vertical="center"/>
    </xf>
    <xf numFmtId="0" fontId="53" fillId="17" borderId="12" xfId="0" applyFont="1" applyFill="1" applyBorder="1" applyAlignment="1">
      <alignment horizontal="center" vertical="center" wrapText="1"/>
    </xf>
    <xf numFmtId="0" fontId="53" fillId="17" borderId="18" xfId="0" applyFont="1" applyFill="1" applyBorder="1" applyAlignment="1">
      <alignment horizontal="center" vertical="center" wrapText="1"/>
    </xf>
    <xf numFmtId="0" fontId="46" fillId="0" borderId="18" xfId="3" applyFont="1" applyBorder="1" applyAlignment="1">
      <alignment horizontal="justify" vertical="top" wrapText="1"/>
    </xf>
    <xf numFmtId="0" fontId="46" fillId="0" borderId="1" xfId="3" applyFont="1" applyBorder="1" applyAlignment="1">
      <alignment horizontal="justify" vertical="top" wrapText="1"/>
    </xf>
    <xf numFmtId="0" fontId="46" fillId="0" borderId="21" xfId="3" applyFont="1" applyBorder="1" applyAlignment="1">
      <alignment horizontal="justify" vertical="top" wrapText="1"/>
    </xf>
    <xf numFmtId="0" fontId="38" fillId="0" borderId="66" xfId="3" applyFont="1" applyBorder="1" applyAlignment="1">
      <alignment horizontal="justify" vertical="top" wrapText="1"/>
    </xf>
    <xf numFmtId="0" fontId="46" fillId="0" borderId="34" xfId="3" applyFont="1" applyBorder="1" applyAlignment="1">
      <alignment horizontal="justify" vertical="top" wrapText="1"/>
    </xf>
    <xf numFmtId="0" fontId="46" fillId="0" borderId="67" xfId="3" applyFont="1" applyBorder="1" applyAlignment="1">
      <alignment horizontal="justify" vertical="top" wrapText="1"/>
    </xf>
    <xf numFmtId="0" fontId="38" fillId="0" borderId="18" xfId="3" applyFont="1" applyBorder="1" applyAlignment="1">
      <alignment horizontal="justify" vertical="top" wrapText="1"/>
    </xf>
    <xf numFmtId="0" fontId="47" fillId="0" borderId="18" xfId="3" applyFont="1" applyBorder="1" applyAlignment="1">
      <alignment horizontal="justify" vertical="top" wrapText="1"/>
    </xf>
    <xf numFmtId="0" fontId="37" fillId="16" borderId="74" xfId="3" applyFont="1" applyFill="1" applyBorder="1" applyAlignment="1">
      <alignment horizontal="center" vertical="center" wrapText="1"/>
    </xf>
    <xf numFmtId="0" fontId="37" fillId="16" borderId="75" xfId="3" applyFont="1" applyFill="1" applyBorder="1" applyAlignment="1">
      <alignment horizontal="center" vertical="center" wrapText="1"/>
    </xf>
    <xf numFmtId="0" fontId="37" fillId="16" borderId="76" xfId="3" applyFont="1" applyFill="1" applyBorder="1" applyAlignment="1">
      <alignment horizontal="center" vertical="center" wrapText="1"/>
    </xf>
    <xf numFmtId="0" fontId="46" fillId="0" borderId="18" xfId="3" applyFont="1" applyBorder="1" applyAlignment="1">
      <alignment horizontal="justify" vertical="top"/>
    </xf>
    <xf numFmtId="0" fontId="46" fillId="0" borderId="1" xfId="3" applyFont="1" applyBorder="1" applyAlignment="1">
      <alignment horizontal="justify" vertical="top"/>
    </xf>
    <xf numFmtId="0" fontId="46" fillId="0" borderId="21" xfId="3" applyFont="1" applyBorder="1" applyAlignment="1">
      <alignment horizontal="justify" vertical="top"/>
    </xf>
    <xf numFmtId="0" fontId="38" fillId="0" borderId="3" xfId="3" applyFont="1" applyBorder="1" applyAlignment="1">
      <alignment horizontal="justify" vertical="top" wrapText="1"/>
    </xf>
    <xf numFmtId="0" fontId="38" fillId="0" borderId="17" xfId="3" applyFont="1" applyBorder="1" applyAlignment="1">
      <alignment horizontal="justify" vertical="top" wrapText="1"/>
    </xf>
    <xf numFmtId="0" fontId="48" fillId="0" borderId="18" xfId="3" applyFont="1" applyBorder="1" applyAlignment="1">
      <alignment horizontal="justify" vertical="top"/>
    </xf>
    <xf numFmtId="0" fontId="32" fillId="0" borderId="48" xfId="3" applyBorder="1" applyAlignment="1">
      <alignment horizontal="center"/>
    </xf>
    <xf numFmtId="0" fontId="32" fillId="0" borderId="9" xfId="3" applyBorder="1" applyAlignment="1">
      <alignment horizontal="center"/>
    </xf>
    <xf numFmtId="0" fontId="32" fillId="0" borderId="30" xfId="3" applyBorder="1" applyAlignment="1">
      <alignment horizontal="center"/>
    </xf>
    <xf numFmtId="0" fontId="4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4">
    <cellStyle name="Normal" xfId="0" builtinId="0"/>
    <cellStyle name="Normal 2" xfId="2" xr:uid="{00000000-0005-0000-0000-000002000000}"/>
    <cellStyle name="Normal 3" xfId="3" xr:uid="{67966900-3B66-4CD4-9D49-1929DF6CCC78}"/>
    <cellStyle name="Porcentaje" xfId="1" builtinId="5"/>
  </cellStyles>
  <dxfs count="51">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F2DCDB"/>
      <color rgb="FF96284B"/>
      <color rgb="FF00CC00"/>
      <color rgb="FFFFFF99"/>
      <color rgb="FF15C2FF"/>
      <color rgb="FF663300"/>
      <color rgb="FF3BCCFF"/>
      <color rgb="FF0000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('1_PronunciamientoDemandas'!$E$34:$G$34,'1_PronunciamientoDemandas'!$I$34:$K$34,'1_PronunciamientoDemandas'!$N$34:$P$34,'1_PronunciamientoDemandas'!$R$34:$T$34)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('1_PronunciamientoDemandas'!$E$37:$G$37,'1_PronunciamientoDemandas'!$I$37:$K$37,'1_PronunciamientoDemandas'!$N$37:$P$37,'1_PronunciamientoDemandas'!$R$37:$T$37)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53C-4810-AFE0-62BFBEDDE176}"/>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c:f>
            </c:multiLvlStrRef>
          </c:cat>
          <c:val>
            <c:numRef>
              <c:f>#REF!</c:f>
              <c:numCache>
                <c:formatCode>General</c:formatCode>
                <c:ptCount val="1"/>
                <c:pt idx="0">
                  <c:v>1</c:v>
                </c:pt>
              </c:numCache>
            </c:numRef>
          </c:val>
          <c:smooth val="0"/>
          <c:extLst>
            <c:ext xmlns:c16="http://schemas.microsoft.com/office/drawing/2014/chart" uri="{C3380CC4-5D6E-409C-BE32-E72D297353CC}">
              <c16:uniqueId val="{00000001-053C-4810-AFE0-62BFBEDDE176}"/>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('1_PronunciamientoDemandas'!$E$38:$G$38,'1_PronunciamientoDemandas'!$I$38:$K$38,'1_PronunciamientoDemandas'!$N$38:$P$38,'1_PronunciamientoDemandas'!$R$38:$T$38)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053C-4810-AFE0-62BFBEDDE176}"/>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('1_PronunciamientoDemandas'!$E$41:$G$41,'1_PronunciamientoDemandas'!$I$41:$K$41,'1_PronunciamientoDemandas'!$N$41:$P$41,'1_PronunciamientoDemandas'!$R$41:$T$41)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053C-4810-AFE0-62BFBEDDE176}"/>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('2_AudienciasRealizadas'!$E$34:$G$34,'2_AudienciasRealizadas'!$I$34:$K$34,'2_AudienciasRealizadas'!$N$34:$P$34,'2_AudienciasRealizadas'!$R$34:$T$34)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('2_AudienciasRealizadas'!$E$37:$G$37,'2_AudienciasRealizadas'!$I$37:$K$37,'2_AudienciasRealizadas'!$N$37:$P$37,'2_AudienciasRealizadas'!$R$37:$T$37)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617-44B7-86E8-6207CF3F46B5}"/>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c:f>
            </c:multiLvlStrRef>
          </c:cat>
          <c:val>
            <c:numRef>
              <c:f>#REF!</c:f>
              <c:numCache>
                <c:formatCode>General</c:formatCode>
                <c:ptCount val="1"/>
                <c:pt idx="0">
                  <c:v>1</c:v>
                </c:pt>
              </c:numCache>
            </c:numRef>
          </c:val>
          <c:smooth val="0"/>
          <c:extLst>
            <c:ext xmlns:c16="http://schemas.microsoft.com/office/drawing/2014/chart" uri="{C3380CC4-5D6E-409C-BE32-E72D297353CC}">
              <c16:uniqueId val="{00000001-8617-44B7-86E8-6207CF3F46B5}"/>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('2_AudienciasRealizadas'!$E$38:$G$38,'2_AudienciasRealizadas'!$I$38:$K$38,'2_AudienciasRealizadas'!$N$38:$P$38,'2_AudienciasRealizadas'!$R$38:$T$38)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8617-44B7-86E8-6207CF3F46B5}"/>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('2_AudienciasRealizadas'!$E$41:$G$41,'2_AudienciasRealizadas'!$I$41:$K$41,'2_AudienciasRealizadas'!$N$41:$P$41,'2_AudienciasRealizadas'!$R$41:$T$41)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8617-44B7-86E8-6207CF3F46B5}"/>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('3_ComportamientoInventario'!$E$34:$G$34,'3_ComportamientoInventario'!$I$34:$K$34,'3_ComportamientoInventario'!$N$34:$P$34,'3_ComportamientoInventario'!$R$34:$T$34)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('3_ComportamientoInventario'!$E$37:$G$37,'3_ComportamientoInventario'!$I$37:$K$37,'3_ComportamientoInventario'!$N$37:$P$37,'3_ComportamientoInventario'!$R$37:$T$37)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128-4F97-B326-FA047869145A}"/>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#REF!$F$66:$J$66</c:f>
            </c:multiLvlStrRef>
          </c:cat>
          <c:val>
            <c:numRef>
              <c:f>#REF!$F$68:$J$68</c:f>
              <c:numCache>
                <c:formatCode>General</c:formatCode>
                <c:ptCount val="1"/>
                <c:pt idx="0">
                  <c:v>1</c:v>
                </c:pt>
              </c:numCache>
            </c:numRef>
          </c:val>
          <c:smooth val="0"/>
          <c:extLst>
            <c:ext xmlns:c16="http://schemas.microsoft.com/office/drawing/2014/chart" uri="{C3380CC4-5D6E-409C-BE32-E72D297353CC}">
              <c16:uniqueId val="{00000001-E128-4F97-B326-FA047869145A}"/>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('3_ComportamientoInventario'!$E$38:$G$38,'3_ComportamientoInventario'!$I$38:$K$38,'3_ComportamientoInventario'!$N$38:$P$38,'3_ComportamientoInventario'!$R$38:$T$38)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E128-4F97-B326-FA047869145A}"/>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('3_ComportamientoInventario'!$E$41:$G$41,'3_ComportamientoInventario'!$I$41:$K$41,'3_ComportamientoInventario'!$N$41:$P$41,'3_ComportamientoInventario'!$R$41:$T$41)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E128-4F97-B326-FA047869145A}"/>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AFDF1B62-BD57-4B38-8EC0-B564A8AB5144}"/>
            </a:ext>
          </a:extLst>
        </xdr:cNvPr>
        <xdr:cNvCxnSpPr/>
      </xdr:nvCxnSpPr>
      <xdr:spPr>
        <a:xfrm>
          <a:off x="4757747"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EFC092C0-B3D1-45E7-BB14-E92FE0905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8D18EE28-21CC-4C04-860B-AAA56C970F1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168F0D7A-5076-45D3-8B0D-BA7B64D7BEC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A74C83E0-D5EF-4F06-8B72-8F66DAE4106E}"/>
            </a:ext>
          </a:extLst>
        </xdr:cNvPr>
        <xdr:cNvCxnSpPr/>
      </xdr:nvCxnSpPr>
      <xdr:spPr>
        <a:xfrm>
          <a:off x="4762510" y="9298781"/>
          <a:ext cx="4107656"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C08920ED-CADD-4385-81DC-8B8A477BD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11126931-04F4-4075-90D7-C2E1DB43E09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88638BB3-4447-478B-9E53-C1850DAF065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6A883CCE-7F10-4E85-8925-97B88D44C7EC}"/>
            </a:ext>
          </a:extLst>
        </xdr:cNvPr>
        <xdr:cNvCxnSpPr/>
      </xdr:nvCxnSpPr>
      <xdr:spPr>
        <a:xfrm>
          <a:off x="4757747"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20EC32E3-5C86-4F83-B0D5-2BC239A4C4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088B968F-A1F8-4489-B0F6-C0189489A96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F2D4E3EC-437D-47DA-B18A-3C01BEA1A34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5" dataDxfId="4">
  <autoFilter ref="B3:B31" xr:uid="{C70175A2-9C10-4EC9-BBD9-7AF96F7AE01B}"/>
  <tableColumns count="1">
    <tableColumn id="1" xr3:uid="{ED6A0542-DF38-4000-86EC-6F55D27E6F5B}" name="Columna1"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2" dataDxfId="1">
  <autoFilter ref="C3:C24" xr:uid="{E56A1747-0C8D-4A1C-82B9-F02E1135BC9F}"/>
  <tableColumns count="1">
    <tableColumn id="1" xr3:uid="{B15ECE03-2F2F-4932-91E0-939D94571D89}" name="Columna1"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baseColWidth="10"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661</v>
      </c>
    </row>
    <row r="5" spans="1:10" ht="147.75" thickBot="1">
      <c r="A5" s="18"/>
      <c r="B5" s="20" t="s">
        <v>9</v>
      </c>
      <c r="C5" s="104" t="s">
        <v>10</v>
      </c>
      <c r="D5" s="105" t="s">
        <v>11</v>
      </c>
      <c r="E5" s="18" t="s">
        <v>12</v>
      </c>
      <c r="F5" s="18"/>
      <c r="G5" s="18"/>
      <c r="H5" s="18"/>
      <c r="J5" s="19" t="s">
        <v>13</v>
      </c>
    </row>
    <row r="6" spans="1:10" ht="72.75" thickBot="1">
      <c r="A6" s="18"/>
      <c r="B6" s="20" t="s">
        <v>14</v>
      </c>
      <c r="C6" s="103" t="s">
        <v>14</v>
      </c>
      <c r="D6" s="105" t="s">
        <v>15</v>
      </c>
      <c r="E6" s="18" t="s">
        <v>16</v>
      </c>
      <c r="F6" s="18"/>
      <c r="G6" s="18"/>
      <c r="H6" s="18"/>
      <c r="J6" s="19" t="s">
        <v>17</v>
      </c>
    </row>
    <row r="7" spans="1:10" ht="44.25" thickBot="1">
      <c r="A7" s="18"/>
      <c r="B7" s="20" t="s">
        <v>18</v>
      </c>
      <c r="C7" s="103" t="s">
        <v>18</v>
      </c>
      <c r="D7" s="105" t="s">
        <v>19</v>
      </c>
      <c r="E7" s="18" t="s">
        <v>20</v>
      </c>
      <c r="F7" s="18"/>
      <c r="G7" s="18"/>
      <c r="H7" s="18"/>
      <c r="J7" s="19" t="s">
        <v>21</v>
      </c>
    </row>
    <row r="8" spans="1:10" ht="231">
      <c r="A8" s="18"/>
      <c r="B8" s="20" t="s">
        <v>22</v>
      </c>
      <c r="C8" s="104" t="s">
        <v>23</v>
      </c>
      <c r="D8" s="105" t="s">
        <v>24</v>
      </c>
      <c r="E8" s="18" t="s">
        <v>25</v>
      </c>
      <c r="F8" s="18"/>
      <c r="G8" s="18"/>
      <c r="H8" s="18"/>
      <c r="J8" s="19" t="s">
        <v>26</v>
      </c>
    </row>
    <row r="9" spans="1:10" ht="30">
      <c r="A9" s="18"/>
      <c r="B9" s="20" t="s">
        <v>27</v>
      </c>
      <c r="C9" s="103" t="s">
        <v>27</v>
      </c>
      <c r="D9" s="18"/>
      <c r="E9" s="18"/>
      <c r="F9" s="18"/>
      <c r="G9" s="18"/>
      <c r="H9" s="18"/>
      <c r="J9" s="19" t="s">
        <v>28</v>
      </c>
    </row>
    <row r="10" spans="1:10" ht="30">
      <c r="A10" s="18"/>
      <c r="B10" s="20" t="s">
        <v>29</v>
      </c>
      <c r="C10" s="103" t="s">
        <v>29</v>
      </c>
      <c r="D10" s="18"/>
      <c r="E10" s="18"/>
      <c r="F10" s="18"/>
      <c r="G10" s="18"/>
      <c r="H10" s="18"/>
    </row>
    <row r="11" spans="1:10" ht="30">
      <c r="A11" s="18"/>
      <c r="B11" s="20" t="s">
        <v>30</v>
      </c>
      <c r="C11" s="103" t="s">
        <v>30</v>
      </c>
      <c r="D11" s="18"/>
      <c r="E11" s="18"/>
      <c r="F11" s="18"/>
      <c r="G11" s="18"/>
      <c r="H11" s="18"/>
    </row>
    <row r="12" spans="1:10" ht="21">
      <c r="A12" s="18"/>
      <c r="B12" s="21" t="s">
        <v>31</v>
      </c>
      <c r="C12" s="103" t="s">
        <v>31</v>
      </c>
      <c r="D12" s="18"/>
      <c r="E12" s="18"/>
      <c r="F12" s="18"/>
      <c r="G12" s="18"/>
      <c r="H12" s="18"/>
    </row>
    <row r="13" spans="1:10" ht="30">
      <c r="A13" s="18"/>
      <c r="B13" s="21" t="s">
        <v>32</v>
      </c>
      <c r="C13" s="103" t="s">
        <v>32</v>
      </c>
      <c r="D13" s="18"/>
      <c r="E13" s="18"/>
      <c r="F13" s="18"/>
      <c r="G13" s="18"/>
      <c r="H13" s="18"/>
    </row>
    <row r="14" spans="1:10" ht="231">
      <c r="A14" s="18"/>
      <c r="B14" s="20" t="s">
        <v>33</v>
      </c>
      <c r="C14" s="104" t="s">
        <v>34</v>
      </c>
      <c r="D14" s="18"/>
      <c r="E14" s="18"/>
      <c r="F14" s="18"/>
      <c r="G14" s="18"/>
      <c r="H14" s="18"/>
    </row>
    <row r="15" spans="1:10" ht="409.5">
      <c r="A15" s="18"/>
      <c r="B15" s="20" t="s">
        <v>35</v>
      </c>
      <c r="C15" s="104" t="s">
        <v>36</v>
      </c>
      <c r="D15" s="18"/>
      <c r="E15" s="18"/>
      <c r="F15" s="18"/>
      <c r="G15" s="18"/>
      <c r="H15" s="18"/>
    </row>
    <row r="16" spans="1:10" ht="409.5">
      <c r="A16" s="18"/>
      <c r="B16" s="20" t="s">
        <v>37</v>
      </c>
      <c r="C16" s="104" t="s">
        <v>38</v>
      </c>
      <c r="D16" s="18"/>
      <c r="E16" s="18"/>
      <c r="F16" s="18"/>
      <c r="G16" s="18"/>
      <c r="H16" s="18"/>
    </row>
    <row r="17" spans="1:8" ht="399">
      <c r="A17" s="18"/>
      <c r="B17" s="20" t="s">
        <v>39</v>
      </c>
      <c r="C17" s="104" t="s">
        <v>40</v>
      </c>
      <c r="D17" s="18"/>
      <c r="E17" s="18"/>
      <c r="F17" s="18"/>
      <c r="G17" s="18"/>
      <c r="H17" s="18"/>
    </row>
    <row r="18" spans="1:8" ht="294">
      <c r="A18" s="18"/>
      <c r="B18" s="20" t="s">
        <v>41</v>
      </c>
      <c r="C18" s="104" t="s">
        <v>42</v>
      </c>
      <c r="D18" s="18"/>
      <c r="E18" s="18"/>
      <c r="F18" s="18"/>
      <c r="G18" s="18"/>
      <c r="H18" s="18"/>
    </row>
    <row r="19" spans="1:8" ht="336">
      <c r="A19" s="18"/>
      <c r="B19" s="18" t="s">
        <v>43</v>
      </c>
      <c r="C19" s="104" t="s">
        <v>44</v>
      </c>
      <c r="D19" s="18"/>
      <c r="E19" s="18"/>
      <c r="F19" s="18"/>
      <c r="G19" s="18"/>
      <c r="H19" s="18"/>
    </row>
    <row r="20" spans="1:8" ht="336">
      <c r="B20" s="19" t="s">
        <v>45</v>
      </c>
      <c r="C20" s="104" t="s">
        <v>46</v>
      </c>
      <c r="F20" s="16" t="s">
        <v>47</v>
      </c>
    </row>
    <row r="21" spans="1:8" ht="252">
      <c r="B21" s="19" t="s">
        <v>48</v>
      </c>
      <c r="C21" s="104" t="s">
        <v>49</v>
      </c>
      <c r="F21" s="16" t="s">
        <v>50</v>
      </c>
    </row>
    <row r="22" spans="1:8" ht="105">
      <c r="F22" s="16" t="s">
        <v>51</v>
      </c>
    </row>
    <row r="23" spans="1:8" ht="90">
      <c r="F23" s="16" t="s">
        <v>52</v>
      </c>
    </row>
    <row r="24" spans="1:8" ht="60">
      <c r="D24" s="22" t="e">
        <f>+CONCATENATE(PROCES,SUBPROCES)</f>
        <v>#REF!</v>
      </c>
      <c r="F24" s="16" t="s">
        <v>53</v>
      </c>
    </row>
    <row r="25" spans="1:8" ht="30">
      <c r="F25" s="16" t="s">
        <v>54</v>
      </c>
    </row>
    <row r="27" spans="1:8" ht="173.25">
      <c r="B27" s="23" t="s">
        <v>55</v>
      </c>
      <c r="C27" s="24" t="s">
        <v>56</v>
      </c>
    </row>
    <row r="28" spans="1:8" ht="126">
      <c r="B28" s="23" t="s">
        <v>57</v>
      </c>
      <c r="C28" s="24" t="s">
        <v>58</v>
      </c>
    </row>
    <row r="29" spans="1:8" ht="157.5">
      <c r="B29" s="23" t="s">
        <v>59</v>
      </c>
      <c r="C29" s="24" t="s">
        <v>60</v>
      </c>
    </row>
    <row r="30" spans="1:8" ht="204.75">
      <c r="B30" s="23" t="s">
        <v>61</v>
      </c>
      <c r="C30" s="24" t="s">
        <v>62</v>
      </c>
    </row>
    <row r="31" spans="1:8" ht="78.75">
      <c r="B31" s="23" t="s">
        <v>63</v>
      </c>
      <c r="C31" s="24" t="s">
        <v>64</v>
      </c>
    </row>
    <row r="32" spans="1:8" ht="283.5">
      <c r="B32" s="23" t="s">
        <v>65</v>
      </c>
      <c r="C32" s="24" t="s">
        <v>66</v>
      </c>
    </row>
    <row r="33" spans="2:3" ht="189">
      <c r="B33" s="23" t="s">
        <v>67</v>
      </c>
      <c r="C33" s="24" t="s">
        <v>68</v>
      </c>
    </row>
    <row r="34" spans="2:3" ht="141.75">
      <c r="B34" s="23" t="s">
        <v>69</v>
      </c>
      <c r="C34" s="24" t="s">
        <v>70</v>
      </c>
    </row>
    <row r="35" spans="2:3" ht="189">
      <c r="B35" s="23" t="s">
        <v>71</v>
      </c>
      <c r="C35" s="24" t="s">
        <v>72</v>
      </c>
    </row>
    <row r="36" spans="2:3" ht="220.5">
      <c r="B36" s="23" t="s">
        <v>73</v>
      </c>
      <c r="C36" s="24" t="s">
        <v>74</v>
      </c>
    </row>
    <row r="37" spans="2:3" ht="267.75">
      <c r="B37" s="23" t="s">
        <v>75</v>
      </c>
      <c r="C37" s="24" t="s">
        <v>76</v>
      </c>
    </row>
    <row r="38" spans="2:3" ht="204.75">
      <c r="B38" s="23" t="s">
        <v>77</v>
      </c>
      <c r="C38" s="24" t="s">
        <v>78</v>
      </c>
    </row>
    <row r="39" spans="2:3" ht="236.25">
      <c r="B39" s="23" t="s">
        <v>79</v>
      </c>
      <c r="C39" s="24" t="s">
        <v>80</v>
      </c>
    </row>
    <row r="40" spans="2:3" ht="141.75">
      <c r="B40" s="23" t="s">
        <v>81</v>
      </c>
      <c r="C40" s="24" t="s">
        <v>82</v>
      </c>
    </row>
    <row r="41" spans="2:3" ht="126">
      <c r="B41" s="23" t="s">
        <v>83</v>
      </c>
      <c r="C41" s="24" t="s">
        <v>84</v>
      </c>
    </row>
    <row r="42" spans="2:3" ht="110.25">
      <c r="B42" s="23" t="s">
        <v>85</v>
      </c>
      <c r="C42" s="24" t="s">
        <v>86</v>
      </c>
    </row>
    <row r="43" spans="2:3" ht="236.25">
      <c r="B43" s="23" t="s">
        <v>87</v>
      </c>
      <c r="C43" s="24" t="s">
        <v>88</v>
      </c>
    </row>
    <row r="44" spans="2:3" ht="220.5">
      <c r="B44" s="23" t="s">
        <v>89</v>
      </c>
      <c r="C44" s="24" t="s">
        <v>90</v>
      </c>
    </row>
    <row r="45" spans="2:3" ht="189">
      <c r="B45" s="23" t="s">
        <v>91</v>
      </c>
      <c r="C45" s="24" t="s">
        <v>92</v>
      </c>
    </row>
    <row r="46" spans="2:3" ht="189">
      <c r="B46" s="23" t="s">
        <v>93</v>
      </c>
      <c r="C46" s="24" t="s">
        <v>94</v>
      </c>
    </row>
    <row r="47" spans="2:3" ht="157.5">
      <c r="B47" s="23" t="s">
        <v>95</v>
      </c>
      <c r="C47" s="24" t="s">
        <v>96</v>
      </c>
    </row>
    <row r="48" spans="2:3" ht="110.25">
      <c r="B48" s="23" t="s">
        <v>97</v>
      </c>
      <c r="C48" s="24" t="s">
        <v>98</v>
      </c>
    </row>
    <row r="49" spans="2:7" ht="157.5">
      <c r="B49" s="23" t="s">
        <v>99</v>
      </c>
      <c r="C49" s="24" t="s">
        <v>100</v>
      </c>
    </row>
    <row r="50" spans="2:7" ht="204.75">
      <c r="B50" s="23" t="s">
        <v>101</v>
      </c>
      <c r="C50" s="24" t="s">
        <v>40</v>
      </c>
    </row>
    <row r="51" spans="2:7" ht="126">
      <c r="B51" s="23" t="s">
        <v>102</v>
      </c>
      <c r="C51" s="24" t="s">
        <v>103</v>
      </c>
    </row>
    <row r="52" spans="2:7" ht="252">
      <c r="B52" s="23" t="s">
        <v>104</v>
      </c>
      <c r="C52" s="24" t="s">
        <v>105</v>
      </c>
    </row>
    <row r="53" spans="2:7" ht="173.25">
      <c r="B53" s="23" t="s">
        <v>106</v>
      </c>
      <c r="C53" s="24" t="s">
        <v>107</v>
      </c>
    </row>
    <row r="54" spans="2:7" ht="78.75">
      <c r="B54" s="23" t="s">
        <v>108</v>
      </c>
      <c r="C54" s="24" t="s">
        <v>109</v>
      </c>
    </row>
    <row r="55" spans="2:7" ht="189.75" thickBot="1">
      <c r="B55" s="25" t="s">
        <v>110</v>
      </c>
      <c r="C55" s="26" t="s">
        <v>111</v>
      </c>
    </row>
    <row r="62" spans="2:7" ht="94.5">
      <c r="B62" s="23" t="s">
        <v>55</v>
      </c>
      <c r="C62" s="27" t="s">
        <v>112</v>
      </c>
      <c r="F62" s="19" t="s">
        <v>12</v>
      </c>
      <c r="G62" s="19" t="s">
        <v>113</v>
      </c>
    </row>
    <row r="63" spans="2:7" ht="47.25">
      <c r="B63" s="23" t="s">
        <v>57</v>
      </c>
      <c r="C63" s="27" t="s">
        <v>114</v>
      </c>
      <c r="F63" s="19" t="s">
        <v>8</v>
      </c>
      <c r="G63" s="19" t="s">
        <v>115</v>
      </c>
    </row>
    <row r="64" spans="2:7" ht="63">
      <c r="B64" s="23" t="s">
        <v>63</v>
      </c>
      <c r="C64" s="27" t="s">
        <v>116</v>
      </c>
      <c r="F64" s="19" t="s">
        <v>25</v>
      </c>
      <c r="G64" s="19" t="s">
        <v>117</v>
      </c>
    </row>
    <row r="65" spans="2:3" ht="30">
      <c r="B65" s="23" t="s">
        <v>59</v>
      </c>
      <c r="C65" s="27" t="s">
        <v>116</v>
      </c>
    </row>
    <row r="66" spans="2:3" ht="45">
      <c r="B66" s="23" t="s">
        <v>61</v>
      </c>
      <c r="C66" s="27" t="s">
        <v>118</v>
      </c>
    </row>
    <row r="67" spans="2:3" ht="75">
      <c r="B67" s="23" t="s">
        <v>65</v>
      </c>
      <c r="C67" s="27" t="s">
        <v>119</v>
      </c>
    </row>
    <row r="68" spans="2:3" ht="75">
      <c r="B68" s="23" t="s">
        <v>67</v>
      </c>
      <c r="C68" s="27" t="s">
        <v>119</v>
      </c>
    </row>
    <row r="69" spans="2:3" ht="75">
      <c r="B69" s="23" t="s">
        <v>69</v>
      </c>
      <c r="C69" s="27" t="s">
        <v>119</v>
      </c>
    </row>
    <row r="70" spans="2:3" ht="45">
      <c r="B70" s="23" t="s">
        <v>71</v>
      </c>
      <c r="C70" s="27" t="s">
        <v>112</v>
      </c>
    </row>
    <row r="71" spans="2:3" ht="45">
      <c r="B71" s="23" t="s">
        <v>73</v>
      </c>
      <c r="C71" s="27" t="s">
        <v>120</v>
      </c>
    </row>
    <row r="72" spans="2:3" ht="90">
      <c r="B72" s="23" t="s">
        <v>75</v>
      </c>
      <c r="C72" s="28" t="s">
        <v>121</v>
      </c>
    </row>
    <row r="73" spans="2:3" ht="45">
      <c r="B73" s="23" t="s">
        <v>77</v>
      </c>
      <c r="C73" s="27" t="s">
        <v>122</v>
      </c>
    </row>
    <row r="74" spans="2:3" ht="75">
      <c r="B74" s="23" t="s">
        <v>79</v>
      </c>
      <c r="C74" s="27" t="s">
        <v>119</v>
      </c>
    </row>
    <row r="75" spans="2:3">
      <c r="B75" s="23" t="s">
        <v>81</v>
      </c>
      <c r="C75" s="27" t="s">
        <v>123</v>
      </c>
    </row>
    <row r="76" spans="2:3" ht="30">
      <c r="B76" s="23" t="s">
        <v>83</v>
      </c>
      <c r="C76" s="27" t="s">
        <v>124</v>
      </c>
    </row>
    <row r="77" spans="2:3" ht="45">
      <c r="B77" s="23" t="s">
        <v>85</v>
      </c>
      <c r="C77" s="27" t="s">
        <v>124</v>
      </c>
    </row>
    <row r="78" spans="2:3">
      <c r="B78" s="23" t="s">
        <v>87</v>
      </c>
      <c r="C78" s="27" t="s">
        <v>123</v>
      </c>
    </row>
    <row r="79" spans="2:3" ht="30">
      <c r="B79" s="23" t="s">
        <v>89</v>
      </c>
      <c r="C79" s="27" t="s">
        <v>125</v>
      </c>
    </row>
    <row r="80" spans="2:3">
      <c r="B80" s="23" t="s">
        <v>91</v>
      </c>
      <c r="C80" s="27" t="s">
        <v>123</v>
      </c>
    </row>
    <row r="81" spans="2:4">
      <c r="B81" s="23" t="s">
        <v>93</v>
      </c>
      <c r="C81" s="27" t="s">
        <v>123</v>
      </c>
    </row>
    <row r="82" spans="2:4" ht="45">
      <c r="B82" s="23" t="s">
        <v>95</v>
      </c>
      <c r="C82" s="27" t="s">
        <v>126</v>
      </c>
    </row>
    <row r="83" spans="2:4" ht="45">
      <c r="B83" s="23" t="s">
        <v>97</v>
      </c>
      <c r="C83" s="27" t="s">
        <v>126</v>
      </c>
    </row>
    <row r="84" spans="2:4" ht="45">
      <c r="B84" s="23" t="s">
        <v>99</v>
      </c>
      <c r="C84" s="27" t="s">
        <v>127</v>
      </c>
    </row>
    <row r="85" spans="2:4">
      <c r="B85" s="23" t="s">
        <v>101</v>
      </c>
      <c r="C85" s="27" t="s">
        <v>123</v>
      </c>
    </row>
    <row r="86" spans="2:4">
      <c r="B86" s="23" t="s">
        <v>102</v>
      </c>
      <c r="C86" s="27" t="s">
        <v>128</v>
      </c>
    </row>
    <row r="87" spans="2:4" ht="30">
      <c r="B87" s="23" t="s">
        <v>104</v>
      </c>
      <c r="C87" s="27" t="s">
        <v>128</v>
      </c>
    </row>
    <row r="88" spans="2:4" ht="30">
      <c r="B88" s="23" t="s">
        <v>106</v>
      </c>
      <c r="C88" s="27" t="s">
        <v>128</v>
      </c>
    </row>
    <row r="89" spans="2:4">
      <c r="B89" s="23" t="s">
        <v>108</v>
      </c>
      <c r="C89" s="27" t="s">
        <v>129</v>
      </c>
    </row>
    <row r="90" spans="2:4" ht="30.75" thickBot="1">
      <c r="B90" s="25" t="s">
        <v>110</v>
      </c>
      <c r="C90" s="27" t="s">
        <v>114</v>
      </c>
    </row>
    <row r="94" spans="2:4">
      <c r="D94" s="19" t="e">
        <f>VLOOKUP($D$95,$B$97:$C$125,2,0)</f>
        <v>#REF!</v>
      </c>
    </row>
    <row r="95" spans="2:4">
      <c r="D95" s="22" t="e">
        <f>+CONCATENATE(PROCES,SUBPROCES)</f>
        <v>#REF!</v>
      </c>
    </row>
    <row r="97" spans="2:4" ht="75">
      <c r="B97" s="23" t="s">
        <v>55</v>
      </c>
      <c r="C97" s="29" t="s">
        <v>130</v>
      </c>
      <c r="D97" s="19" t="s">
        <v>131</v>
      </c>
    </row>
    <row r="98" spans="2:4" ht="30">
      <c r="B98" s="23" t="s">
        <v>57</v>
      </c>
      <c r="C98" s="29" t="s">
        <v>132</v>
      </c>
      <c r="D98" s="19" t="s">
        <v>133</v>
      </c>
    </row>
    <row r="99" spans="2:4">
      <c r="B99" s="23" t="s">
        <v>63</v>
      </c>
      <c r="C99" s="29" t="s">
        <v>134</v>
      </c>
      <c r="D99" s="19" t="s">
        <v>135</v>
      </c>
    </row>
    <row r="100" spans="2:4" ht="45">
      <c r="B100" s="23" t="s">
        <v>61</v>
      </c>
      <c r="C100" s="29" t="s">
        <v>136</v>
      </c>
      <c r="D100" s="19" t="s">
        <v>137</v>
      </c>
    </row>
    <row r="101" spans="2:4" ht="30">
      <c r="B101" s="23" t="s">
        <v>65</v>
      </c>
      <c r="C101" s="29" t="s">
        <v>138</v>
      </c>
      <c r="D101" s="19" t="s">
        <v>139</v>
      </c>
    </row>
    <row r="102" spans="2:4">
      <c r="B102" s="23" t="s">
        <v>67</v>
      </c>
      <c r="C102" s="29" t="s">
        <v>140</v>
      </c>
      <c r="D102" s="19" t="s">
        <v>141</v>
      </c>
    </row>
    <row r="103" spans="2:4" ht="30">
      <c r="B103" s="23" t="s">
        <v>69</v>
      </c>
      <c r="C103" s="29" t="s">
        <v>142</v>
      </c>
      <c r="D103" s="19" t="s">
        <v>143</v>
      </c>
    </row>
    <row r="104" spans="2:4" ht="45">
      <c r="B104" s="23" t="s">
        <v>71</v>
      </c>
      <c r="C104" s="29" t="s">
        <v>144</v>
      </c>
      <c r="D104" s="19" t="s">
        <v>145</v>
      </c>
    </row>
    <row r="105" spans="2:4" ht="30">
      <c r="B105" s="23" t="s">
        <v>73</v>
      </c>
      <c r="C105" s="29" t="s">
        <v>146</v>
      </c>
      <c r="D105" s="19" t="s">
        <v>147</v>
      </c>
    </row>
    <row r="106" spans="2:4" ht="90">
      <c r="B106" s="23" t="s">
        <v>75</v>
      </c>
      <c r="C106" s="29" t="s">
        <v>148</v>
      </c>
      <c r="D106" s="19" t="s">
        <v>149</v>
      </c>
    </row>
    <row r="107" spans="2:4" ht="45">
      <c r="B107" s="23" t="s">
        <v>77</v>
      </c>
      <c r="C107" s="29" t="s">
        <v>150</v>
      </c>
      <c r="D107" s="19" t="s">
        <v>151</v>
      </c>
    </row>
    <row r="108" spans="2:4" ht="30">
      <c r="B108" s="23" t="s">
        <v>79</v>
      </c>
      <c r="C108" s="29" t="s">
        <v>152</v>
      </c>
      <c r="D108" s="19" t="s">
        <v>153</v>
      </c>
    </row>
    <row r="109" spans="2:4">
      <c r="B109" s="23" t="s">
        <v>81</v>
      </c>
      <c r="C109" s="29" t="s">
        <v>154</v>
      </c>
      <c r="D109" s="19" t="s">
        <v>155</v>
      </c>
    </row>
    <row r="110" spans="2:4" ht="30">
      <c r="B110" s="23" t="s">
        <v>83</v>
      </c>
      <c r="C110" s="29" t="s">
        <v>156</v>
      </c>
      <c r="D110" s="19" t="s">
        <v>157</v>
      </c>
    </row>
    <row r="111" spans="2:4" ht="45">
      <c r="B111" s="23" t="s">
        <v>85</v>
      </c>
      <c r="C111" s="29" t="s">
        <v>158</v>
      </c>
      <c r="D111" s="19" t="s">
        <v>159</v>
      </c>
    </row>
    <row r="112" spans="2:4">
      <c r="B112" s="23" t="s">
        <v>87</v>
      </c>
      <c r="C112" s="29" t="s">
        <v>160</v>
      </c>
      <c r="D112" s="19" t="s">
        <v>161</v>
      </c>
    </row>
    <row r="113" spans="2:30" ht="30">
      <c r="B113" s="23" t="s">
        <v>89</v>
      </c>
      <c r="C113" s="29" t="s">
        <v>162</v>
      </c>
      <c r="D113" s="19" t="s">
        <v>163</v>
      </c>
    </row>
    <row r="114" spans="2:30">
      <c r="B114" s="23" t="s">
        <v>91</v>
      </c>
      <c r="C114" s="29" t="s">
        <v>164</v>
      </c>
      <c r="D114" s="19" t="s">
        <v>165</v>
      </c>
    </row>
    <row r="115" spans="2:30">
      <c r="B115" s="23" t="s">
        <v>93</v>
      </c>
      <c r="C115" s="29" t="s">
        <v>166</v>
      </c>
      <c r="D115" s="19" t="s">
        <v>167</v>
      </c>
    </row>
    <row r="116" spans="2:30" ht="45">
      <c r="B116" s="23" t="s">
        <v>95</v>
      </c>
      <c r="C116" s="29" t="s">
        <v>168</v>
      </c>
      <c r="D116" s="19" t="s">
        <v>169</v>
      </c>
    </row>
    <row r="117" spans="2:30" ht="45">
      <c r="B117" s="23" t="s">
        <v>97</v>
      </c>
      <c r="C117" s="29" t="s">
        <v>170</v>
      </c>
      <c r="D117" s="19" t="s">
        <v>171</v>
      </c>
    </row>
    <row r="118" spans="2:30" ht="45">
      <c r="B118" s="23" t="s">
        <v>99</v>
      </c>
      <c r="C118" s="29" t="s">
        <v>172</v>
      </c>
      <c r="D118" s="19" t="s">
        <v>173</v>
      </c>
    </row>
    <row r="119" spans="2:30">
      <c r="B119" s="23" t="s">
        <v>101</v>
      </c>
      <c r="C119" s="29" t="s">
        <v>174</v>
      </c>
      <c r="D119" s="19" t="s">
        <v>175</v>
      </c>
    </row>
    <row r="120" spans="2:30">
      <c r="B120" s="23" t="s">
        <v>102</v>
      </c>
      <c r="C120" s="29" t="s">
        <v>176</v>
      </c>
      <c r="D120" s="19" t="s">
        <v>177</v>
      </c>
    </row>
    <row r="121" spans="2:30" ht="30">
      <c r="B121" s="23" t="s">
        <v>104</v>
      </c>
      <c r="C121" s="29" t="s">
        <v>178</v>
      </c>
      <c r="D121" s="19" t="s">
        <v>179</v>
      </c>
    </row>
    <row r="122" spans="2:30" ht="30">
      <c r="B122" s="23" t="s">
        <v>106</v>
      </c>
      <c r="C122" s="29" t="s">
        <v>180</v>
      </c>
      <c r="D122" s="19" t="s">
        <v>181</v>
      </c>
    </row>
    <row r="123" spans="2:30">
      <c r="B123" s="23" t="s">
        <v>108</v>
      </c>
      <c r="C123" s="29" t="s">
        <v>182</v>
      </c>
      <c r="D123" s="19" t="s">
        <v>183</v>
      </c>
    </row>
    <row r="124" spans="2:30" ht="16.5" thickBot="1">
      <c r="B124" s="25" t="s">
        <v>110</v>
      </c>
      <c r="C124" s="29" t="s">
        <v>184</v>
      </c>
      <c r="D124" s="19" t="s">
        <v>185</v>
      </c>
    </row>
    <row r="125" spans="2:30" ht="30">
      <c r="B125" s="30" t="s">
        <v>59</v>
      </c>
      <c r="C125" s="29" t="s">
        <v>186</v>
      </c>
      <c r="D125" s="19" t="s">
        <v>187</v>
      </c>
    </row>
    <row r="127" spans="2:30">
      <c r="B127" s="31" t="s">
        <v>188</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55</v>
      </c>
      <c r="C128" s="33" t="s">
        <v>57</v>
      </c>
      <c r="D128" s="33" t="s">
        <v>63</v>
      </c>
      <c r="E128" s="33" t="s">
        <v>61</v>
      </c>
      <c r="F128" s="33" t="s">
        <v>65</v>
      </c>
      <c r="G128" s="33" t="s">
        <v>67</v>
      </c>
      <c r="H128" s="33" t="s">
        <v>69</v>
      </c>
      <c r="I128" s="33" t="s">
        <v>71</v>
      </c>
      <c r="J128" s="33" t="s">
        <v>73</v>
      </c>
      <c r="K128" s="33" t="s">
        <v>75</v>
      </c>
      <c r="L128" s="33" t="s">
        <v>77</v>
      </c>
      <c r="M128" s="33" t="s">
        <v>79</v>
      </c>
      <c r="N128" s="33" t="s">
        <v>81</v>
      </c>
      <c r="O128" s="33" t="s">
        <v>83</v>
      </c>
      <c r="P128" s="33" t="s">
        <v>85</v>
      </c>
      <c r="Q128" s="33" t="s">
        <v>87</v>
      </c>
      <c r="R128" s="33" t="s">
        <v>89</v>
      </c>
      <c r="S128" s="33" t="s">
        <v>91</v>
      </c>
      <c r="T128" s="33" t="s">
        <v>93</v>
      </c>
      <c r="U128" s="33" t="s">
        <v>95</v>
      </c>
      <c r="V128" s="33" t="s">
        <v>97</v>
      </c>
      <c r="W128" s="33" t="s">
        <v>99</v>
      </c>
      <c r="X128" s="33" t="s">
        <v>101</v>
      </c>
      <c r="Y128" s="33" t="s">
        <v>102</v>
      </c>
      <c r="Z128" s="33" t="s">
        <v>104</v>
      </c>
      <c r="AA128" s="33" t="s">
        <v>106</v>
      </c>
      <c r="AB128" s="33" t="s">
        <v>108</v>
      </c>
      <c r="AC128" s="34" t="s">
        <v>110</v>
      </c>
      <c r="AD128" s="34" t="s">
        <v>59</v>
      </c>
    </row>
    <row r="129" spans="2:30" ht="16.5" thickBot="1">
      <c r="B129" s="35" t="s">
        <v>130</v>
      </c>
      <c r="C129" s="29" t="s">
        <v>132</v>
      </c>
      <c r="D129" s="29" t="s">
        <v>134</v>
      </c>
      <c r="E129" s="29" t="s">
        <v>136</v>
      </c>
      <c r="F129" s="29" t="s">
        <v>138</v>
      </c>
      <c r="G129" s="29" t="s">
        <v>140</v>
      </c>
      <c r="H129" s="29" t="s">
        <v>142</v>
      </c>
      <c r="I129" s="29" t="s">
        <v>144</v>
      </c>
      <c r="J129" s="29" t="s">
        <v>146</v>
      </c>
      <c r="K129" s="29" t="s">
        <v>148</v>
      </c>
      <c r="L129" s="29" t="s">
        <v>150</v>
      </c>
      <c r="M129" s="29" t="s">
        <v>152</v>
      </c>
      <c r="N129" s="29" t="s">
        <v>154</v>
      </c>
      <c r="O129" s="29" t="s">
        <v>156</v>
      </c>
      <c r="P129" s="29" t="s">
        <v>158</v>
      </c>
      <c r="Q129" s="29" t="s">
        <v>160</v>
      </c>
      <c r="R129" s="29" t="s">
        <v>162</v>
      </c>
      <c r="S129" s="29" t="s">
        <v>164</v>
      </c>
      <c r="T129" s="29" t="s">
        <v>166</v>
      </c>
      <c r="U129" s="29" t="s">
        <v>168</v>
      </c>
      <c r="V129" s="29" t="s">
        <v>170</v>
      </c>
      <c r="W129" s="29" t="s">
        <v>172</v>
      </c>
      <c r="X129" s="29" t="s">
        <v>174</v>
      </c>
      <c r="Y129" s="29" t="s">
        <v>176</v>
      </c>
      <c r="Z129" s="29" t="s">
        <v>178</v>
      </c>
      <c r="AA129" s="36" t="s">
        <v>180</v>
      </c>
      <c r="AB129" s="36" t="s">
        <v>182</v>
      </c>
      <c r="AC129" s="36" t="s">
        <v>184</v>
      </c>
      <c r="AD129" s="36" t="s">
        <v>186</v>
      </c>
    </row>
    <row r="130" spans="2:30" ht="136.5" thickTop="1" thickBot="1">
      <c r="B130" s="37" t="s">
        <v>189</v>
      </c>
      <c r="C130" s="38" t="s">
        <v>190</v>
      </c>
      <c r="D130" s="39" t="s">
        <v>191</v>
      </c>
      <c r="E130" s="40" t="s">
        <v>192</v>
      </c>
      <c r="F130" s="40" t="s">
        <v>193</v>
      </c>
      <c r="G130" s="17" t="s">
        <v>194</v>
      </c>
      <c r="H130" s="41"/>
      <c r="I130" s="40" t="s">
        <v>195</v>
      </c>
      <c r="J130" s="40" t="s">
        <v>196</v>
      </c>
      <c r="K130" s="40" t="s">
        <v>197</v>
      </c>
      <c r="L130" s="40" t="s">
        <v>198</v>
      </c>
      <c r="M130" s="40" t="s">
        <v>199</v>
      </c>
      <c r="N130" s="41"/>
      <c r="O130" s="40" t="s">
        <v>200</v>
      </c>
      <c r="P130" s="40" t="s">
        <v>201</v>
      </c>
      <c r="Q130" s="39" t="s">
        <v>202</v>
      </c>
      <c r="R130" s="40" t="s">
        <v>203</v>
      </c>
      <c r="S130" s="40" t="s">
        <v>204</v>
      </c>
      <c r="T130" s="41"/>
      <c r="U130" s="40" t="s">
        <v>205</v>
      </c>
      <c r="V130" s="40" t="s">
        <v>206</v>
      </c>
      <c r="W130" s="40"/>
      <c r="X130" s="39" t="s">
        <v>207</v>
      </c>
      <c r="Y130" s="40" t="s">
        <v>208</v>
      </c>
      <c r="Z130" s="40" t="s">
        <v>209</v>
      </c>
      <c r="AA130" s="40" t="s">
        <v>210</v>
      </c>
      <c r="AB130" s="40" t="s">
        <v>211</v>
      </c>
      <c r="AC130" s="40" t="s">
        <v>212</v>
      </c>
      <c r="AD130" s="40" t="s">
        <v>213</v>
      </c>
    </row>
    <row r="131" spans="2:30" ht="90.75" thickBot="1">
      <c r="B131" s="42" t="s">
        <v>214</v>
      </c>
      <c r="C131" s="42" t="s">
        <v>215</v>
      </c>
      <c r="D131" s="43" t="s">
        <v>216</v>
      </c>
      <c r="E131" s="43" t="s">
        <v>217</v>
      </c>
      <c r="F131" s="43" t="s">
        <v>218</v>
      </c>
      <c r="G131" s="43"/>
      <c r="H131" s="41"/>
      <c r="I131" s="43" t="s">
        <v>219</v>
      </c>
      <c r="J131" s="43" t="s">
        <v>220</v>
      </c>
      <c r="K131" s="43" t="s">
        <v>221</v>
      </c>
      <c r="L131" s="43" t="s">
        <v>222</v>
      </c>
      <c r="M131" s="43" t="s">
        <v>223</v>
      </c>
      <c r="N131" s="41"/>
      <c r="O131" s="43" t="s">
        <v>224</v>
      </c>
      <c r="P131" s="43" t="s">
        <v>225</v>
      </c>
      <c r="Q131" s="44" t="s">
        <v>226</v>
      </c>
      <c r="R131" s="43" t="s">
        <v>227</v>
      </c>
      <c r="S131" s="43" t="s">
        <v>228</v>
      </c>
      <c r="T131" s="41"/>
      <c r="U131" s="43" t="s">
        <v>229</v>
      </c>
      <c r="V131" s="43" t="s">
        <v>230</v>
      </c>
      <c r="W131" s="43" t="s">
        <v>231</v>
      </c>
      <c r="X131" s="44" t="s">
        <v>232</v>
      </c>
      <c r="Y131" s="43" t="s">
        <v>233</v>
      </c>
      <c r="Z131" s="43" t="s">
        <v>234</v>
      </c>
      <c r="AA131" s="43" t="s">
        <v>235</v>
      </c>
      <c r="AB131" s="43" t="s">
        <v>236</v>
      </c>
      <c r="AC131" s="43" t="s">
        <v>237</v>
      </c>
      <c r="AD131" s="43"/>
    </row>
    <row r="132" spans="2:30" ht="150.75" thickBot="1">
      <c r="B132" s="45" t="s">
        <v>238</v>
      </c>
      <c r="C132" s="42" t="s">
        <v>239</v>
      </c>
      <c r="D132" s="43" t="s">
        <v>240</v>
      </c>
      <c r="E132" s="41"/>
      <c r="F132" s="41"/>
      <c r="G132" s="43"/>
      <c r="H132" s="41"/>
      <c r="I132" s="43" t="s">
        <v>241</v>
      </c>
      <c r="J132" s="43" t="s">
        <v>242</v>
      </c>
      <c r="K132" s="43" t="s">
        <v>243</v>
      </c>
      <c r="L132" s="43" t="s">
        <v>244</v>
      </c>
      <c r="M132" s="43" t="s">
        <v>245</v>
      </c>
      <c r="N132" s="41"/>
      <c r="O132" s="43" t="s">
        <v>246</v>
      </c>
      <c r="P132" s="41"/>
      <c r="Q132" s="44" t="s">
        <v>247</v>
      </c>
      <c r="R132" s="43" t="s">
        <v>248</v>
      </c>
      <c r="S132" s="43" t="s">
        <v>249</v>
      </c>
      <c r="T132" s="41"/>
      <c r="U132" s="43" t="s">
        <v>250</v>
      </c>
      <c r="V132" s="43" t="s">
        <v>251</v>
      </c>
      <c r="W132" s="43" t="s">
        <v>252</v>
      </c>
      <c r="X132" s="44" t="s">
        <v>253</v>
      </c>
      <c r="Z132" s="43" t="s">
        <v>254</v>
      </c>
      <c r="AA132" s="43" t="s">
        <v>255</v>
      </c>
      <c r="AB132" s="41"/>
      <c r="AC132" s="46"/>
      <c r="AD132" s="46"/>
    </row>
    <row r="133" spans="2:30" ht="105.75" thickBot="1">
      <c r="B133" s="47"/>
      <c r="C133" s="42" t="s">
        <v>256</v>
      </c>
      <c r="D133" s="43" t="s">
        <v>257</v>
      </c>
      <c r="E133" s="41"/>
      <c r="F133" s="41"/>
      <c r="G133" s="41"/>
      <c r="H133" s="41"/>
      <c r="I133" s="41"/>
      <c r="J133" s="43" t="s">
        <v>258</v>
      </c>
      <c r="K133" s="43"/>
      <c r="L133" s="43" t="s">
        <v>259</v>
      </c>
      <c r="M133" s="43" t="s">
        <v>260</v>
      </c>
      <c r="N133" s="41"/>
      <c r="O133" s="41"/>
      <c r="P133" s="41"/>
      <c r="Q133" s="44" t="s">
        <v>261</v>
      </c>
      <c r="R133" s="41"/>
      <c r="S133" s="41"/>
      <c r="T133" s="41"/>
      <c r="U133" s="43" t="s">
        <v>262</v>
      </c>
      <c r="V133" s="43" t="s">
        <v>263</v>
      </c>
      <c r="W133" s="43"/>
      <c r="X133" s="44" t="s">
        <v>264</v>
      </c>
      <c r="Y133" s="41"/>
      <c r="Z133" s="43" t="s">
        <v>265</v>
      </c>
      <c r="AA133" s="41"/>
      <c r="AB133" s="41"/>
      <c r="AC133" s="46"/>
      <c r="AD133" s="46"/>
    </row>
    <row r="134" spans="2:30" ht="63.75" thickBot="1">
      <c r="B134" s="47"/>
      <c r="C134" s="48" t="s">
        <v>266</v>
      </c>
      <c r="D134" s="41"/>
      <c r="E134" s="41"/>
      <c r="F134" s="41"/>
      <c r="G134" s="41"/>
      <c r="H134" s="41"/>
      <c r="I134" s="41"/>
      <c r="J134" s="43" t="s">
        <v>267</v>
      </c>
      <c r="K134" s="43"/>
      <c r="L134" s="43"/>
      <c r="M134" s="43" t="s">
        <v>268</v>
      </c>
      <c r="N134" s="41"/>
      <c r="O134" s="41"/>
      <c r="P134" s="41"/>
      <c r="Q134" s="44" t="s">
        <v>269</v>
      </c>
      <c r="R134" s="41"/>
      <c r="S134" s="41"/>
      <c r="T134" s="41"/>
      <c r="U134" s="43" t="s">
        <v>270</v>
      </c>
      <c r="V134" s="43" t="s">
        <v>271</v>
      </c>
      <c r="W134" s="41"/>
      <c r="X134" s="44" t="s">
        <v>272</v>
      </c>
      <c r="Y134" s="41"/>
      <c r="Z134" s="41" t="s">
        <v>273</v>
      </c>
      <c r="AA134" s="41"/>
      <c r="AB134" s="41"/>
      <c r="AC134" s="46"/>
      <c r="AD134" s="46"/>
    </row>
    <row r="135" spans="2:30" ht="135.75" thickBot="1">
      <c r="B135" s="47"/>
      <c r="C135" s="48" t="s">
        <v>274</v>
      </c>
      <c r="D135" s="41"/>
      <c r="E135" s="41"/>
      <c r="F135" s="41"/>
      <c r="G135" s="41"/>
      <c r="H135" s="41"/>
      <c r="I135" s="41"/>
      <c r="J135" s="43" t="s">
        <v>275</v>
      </c>
      <c r="K135" s="43"/>
      <c r="L135" s="41"/>
      <c r="M135" s="43" t="s">
        <v>276</v>
      </c>
      <c r="N135" s="41"/>
      <c r="O135" s="41"/>
      <c r="P135" s="41"/>
      <c r="Q135" s="44"/>
      <c r="R135" s="41"/>
      <c r="S135" s="41"/>
      <c r="T135" s="41"/>
      <c r="U135" s="43" t="s">
        <v>277</v>
      </c>
      <c r="V135" s="43" t="s">
        <v>278</v>
      </c>
      <c r="W135" s="41"/>
      <c r="X135" s="44" t="s">
        <v>279</v>
      </c>
      <c r="Y135" s="41"/>
      <c r="Z135" s="41"/>
      <c r="AA135" s="41"/>
      <c r="AB135" s="41"/>
      <c r="AC135" s="46"/>
      <c r="AD135" s="46"/>
    </row>
    <row r="136" spans="2:30" ht="90.75" thickBot="1">
      <c r="B136" s="47"/>
      <c r="C136" s="41"/>
      <c r="D136" s="41"/>
      <c r="E136" s="41"/>
      <c r="F136" s="41"/>
      <c r="G136" s="41"/>
      <c r="H136" s="41"/>
      <c r="I136" s="41"/>
      <c r="J136" s="40" t="s">
        <v>280</v>
      </c>
      <c r="K136" s="43"/>
      <c r="L136" s="41"/>
      <c r="M136" s="43" t="s">
        <v>281</v>
      </c>
      <c r="N136" s="41"/>
      <c r="O136" s="41"/>
      <c r="P136" s="41"/>
      <c r="Q136" s="44"/>
      <c r="R136" s="41"/>
      <c r="S136" s="41"/>
      <c r="T136" s="41"/>
      <c r="U136" s="41"/>
      <c r="V136" s="43" t="s">
        <v>282</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283</v>
      </c>
      <c r="N137" s="41"/>
      <c r="O137" s="41"/>
      <c r="P137" s="41"/>
      <c r="Q137" s="41"/>
      <c r="R137" s="41"/>
      <c r="S137" s="41"/>
      <c r="T137" s="41"/>
      <c r="U137" s="41"/>
      <c r="V137" s="43" t="s">
        <v>284</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285</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215" t="s">
        <v>22</v>
      </c>
      <c r="D148" s="53" t="s">
        <v>190</v>
      </c>
      <c r="E148" s="54" t="s">
        <v>286</v>
      </c>
    </row>
    <row r="149" spans="3:5" ht="150">
      <c r="C149" s="216"/>
      <c r="D149" s="55" t="s">
        <v>215</v>
      </c>
      <c r="E149" s="56" t="s">
        <v>287</v>
      </c>
    </row>
    <row r="150" spans="3:5" ht="150">
      <c r="C150" s="216"/>
      <c r="D150" s="55" t="s">
        <v>239</v>
      </c>
      <c r="E150" s="56" t="s">
        <v>288</v>
      </c>
    </row>
    <row r="151" spans="3:5" ht="105">
      <c r="C151" s="216"/>
      <c r="D151" s="55" t="s">
        <v>256</v>
      </c>
      <c r="E151" s="56" t="s">
        <v>289</v>
      </c>
    </row>
    <row r="152" spans="3:5" ht="105">
      <c r="C152" s="216"/>
      <c r="D152" s="55" t="s">
        <v>266</v>
      </c>
      <c r="E152" s="56" t="s">
        <v>290</v>
      </c>
    </row>
    <row r="153" spans="3:5" ht="150.75" thickBot="1">
      <c r="C153" s="216"/>
      <c r="D153" s="57" t="s">
        <v>266</v>
      </c>
      <c r="E153" s="58" t="s">
        <v>291</v>
      </c>
    </row>
    <row r="154" spans="3:5" ht="75.75" thickTop="1">
      <c r="C154" s="215" t="s">
        <v>292</v>
      </c>
      <c r="D154" s="53" t="s">
        <v>189</v>
      </c>
      <c r="E154" s="54" t="s">
        <v>293</v>
      </c>
    </row>
    <row r="155" spans="3:5" ht="75">
      <c r="C155" s="216"/>
      <c r="D155" s="55" t="s">
        <v>214</v>
      </c>
      <c r="E155" s="56" t="s">
        <v>294</v>
      </c>
    </row>
    <row r="156" spans="3:5" ht="75.75" thickBot="1">
      <c r="C156" s="217"/>
      <c r="D156" s="57" t="s">
        <v>238</v>
      </c>
      <c r="E156" s="59" t="s">
        <v>295</v>
      </c>
    </row>
    <row r="157" spans="3:5" ht="75.75" thickTop="1">
      <c r="C157" s="220" t="s">
        <v>296</v>
      </c>
      <c r="D157" s="60" t="s">
        <v>191</v>
      </c>
      <c r="E157" s="61" t="s">
        <v>297</v>
      </c>
    </row>
    <row r="158" spans="3:5" ht="45">
      <c r="C158" s="221"/>
      <c r="D158" s="62" t="s">
        <v>216</v>
      </c>
      <c r="E158" s="63" t="s">
        <v>298</v>
      </c>
    </row>
    <row r="159" spans="3:5" ht="75">
      <c r="C159" s="221"/>
      <c r="D159" s="62" t="s">
        <v>240</v>
      </c>
      <c r="E159" s="63" t="s">
        <v>299</v>
      </c>
    </row>
    <row r="160" spans="3:5" ht="45">
      <c r="C160" s="221"/>
      <c r="D160" s="62" t="s">
        <v>257</v>
      </c>
      <c r="E160" s="64" t="s">
        <v>300</v>
      </c>
    </row>
    <row r="161" spans="3:6" ht="16.5" thickBot="1">
      <c r="C161" s="221"/>
      <c r="D161" s="65">
        <v>0</v>
      </c>
      <c r="E161" s="66"/>
    </row>
    <row r="162" spans="3:6" ht="105">
      <c r="C162" s="222" t="s">
        <v>301</v>
      </c>
      <c r="D162" s="67" t="s">
        <v>192</v>
      </c>
      <c r="E162" s="68" t="s">
        <v>302</v>
      </c>
    </row>
    <row r="163" spans="3:6" ht="90.75" thickBot="1">
      <c r="C163" s="223"/>
      <c r="D163" s="69" t="s">
        <v>217</v>
      </c>
      <c r="E163" s="70" t="s">
        <v>303</v>
      </c>
    </row>
    <row r="164" spans="3:6" ht="105.75" thickBot="1">
      <c r="C164" s="71" t="s">
        <v>59</v>
      </c>
      <c r="D164" s="72" t="s">
        <v>213</v>
      </c>
      <c r="E164" s="73" t="s">
        <v>304</v>
      </c>
    </row>
    <row r="165" spans="3:6">
      <c r="C165" s="210" t="s">
        <v>305</v>
      </c>
      <c r="D165" s="74"/>
      <c r="E165" s="75"/>
    </row>
    <row r="166" spans="3:6" ht="105">
      <c r="C166" s="210"/>
      <c r="D166" s="76" t="s">
        <v>193</v>
      </c>
      <c r="E166" s="63" t="s">
        <v>306</v>
      </c>
      <c r="F166" s="17"/>
    </row>
    <row r="167" spans="3:6" ht="79.5" thickBot="1">
      <c r="C167" s="210"/>
      <c r="D167" s="77" t="s">
        <v>218</v>
      </c>
      <c r="E167" s="78" t="s">
        <v>307</v>
      </c>
      <c r="F167" s="17"/>
    </row>
    <row r="168" spans="3:6" ht="87" thickTop="1">
      <c r="C168" s="218" t="s">
        <v>308</v>
      </c>
      <c r="D168" s="17" t="s">
        <v>194</v>
      </c>
      <c r="E168" s="17" t="s">
        <v>309</v>
      </c>
    </row>
    <row r="169" spans="3:6">
      <c r="C169" s="219"/>
      <c r="D169" s="56"/>
      <c r="E169" s="56"/>
    </row>
    <row r="170" spans="3:6">
      <c r="C170" s="219"/>
      <c r="D170" s="56"/>
      <c r="E170" s="56"/>
    </row>
    <row r="171" spans="3:6" ht="16.5" thickBot="1">
      <c r="C171" s="219"/>
      <c r="D171" s="79">
        <v>0</v>
      </c>
      <c r="E171" s="80"/>
    </row>
    <row r="172" spans="3:6" ht="105.75" thickTop="1">
      <c r="C172" s="209" t="s">
        <v>310</v>
      </c>
      <c r="D172" s="81" t="s">
        <v>195</v>
      </c>
      <c r="E172" s="82" t="s">
        <v>311</v>
      </c>
    </row>
    <row r="173" spans="3:6" ht="60">
      <c r="C173" s="210"/>
      <c r="D173" s="76" t="s">
        <v>219</v>
      </c>
      <c r="E173" s="63" t="s">
        <v>312</v>
      </c>
    </row>
    <row r="174" spans="3:6" ht="45">
      <c r="C174" s="210"/>
      <c r="D174" s="76" t="s">
        <v>241</v>
      </c>
      <c r="E174" s="63" t="s">
        <v>313</v>
      </c>
    </row>
    <row r="175" spans="3:6" ht="16.5" thickBot="1">
      <c r="C175" s="210"/>
      <c r="D175" s="77">
        <v>0</v>
      </c>
      <c r="E175" s="78"/>
    </row>
    <row r="176" spans="3:6" ht="90.75" thickTop="1">
      <c r="C176" s="207" t="s">
        <v>31</v>
      </c>
      <c r="D176" s="83" t="s">
        <v>196</v>
      </c>
      <c r="E176" s="54" t="s">
        <v>314</v>
      </c>
    </row>
    <row r="177" spans="2:5" ht="150">
      <c r="C177" s="208"/>
      <c r="D177" s="83" t="s">
        <v>220</v>
      </c>
      <c r="E177" s="56" t="s">
        <v>315</v>
      </c>
    </row>
    <row r="178" spans="2:5" ht="135">
      <c r="C178" s="208"/>
      <c r="D178" s="83" t="s">
        <v>242</v>
      </c>
      <c r="E178" s="56" t="s">
        <v>316</v>
      </c>
    </row>
    <row r="179" spans="2:5" ht="75">
      <c r="C179" s="208"/>
      <c r="D179" s="83" t="s">
        <v>258</v>
      </c>
      <c r="E179" s="56" t="s">
        <v>317</v>
      </c>
    </row>
    <row r="180" spans="2:5" ht="60">
      <c r="C180" s="208"/>
      <c r="D180" s="83" t="s">
        <v>267</v>
      </c>
      <c r="E180" s="56" t="s">
        <v>318</v>
      </c>
    </row>
    <row r="181" spans="2:5" ht="75">
      <c r="C181" s="208"/>
      <c r="D181" s="83" t="s">
        <v>275</v>
      </c>
      <c r="E181" s="58" t="s">
        <v>319</v>
      </c>
    </row>
    <row r="182" spans="2:5" ht="105.75" thickBot="1">
      <c r="C182" s="208"/>
      <c r="D182" s="84" t="s">
        <v>280</v>
      </c>
      <c r="E182" s="58" t="s">
        <v>320</v>
      </c>
    </row>
    <row r="183" spans="2:5" ht="105.75" thickTop="1">
      <c r="C183" s="209" t="s">
        <v>321</v>
      </c>
      <c r="D183" s="81" t="s">
        <v>197</v>
      </c>
      <c r="E183" s="82" t="s">
        <v>322</v>
      </c>
    </row>
    <row r="184" spans="2:5" ht="135">
      <c r="C184" s="210"/>
      <c r="D184" s="76" t="s">
        <v>221</v>
      </c>
      <c r="E184" s="63" t="s">
        <v>323</v>
      </c>
    </row>
    <row r="185" spans="2:5" ht="90">
      <c r="C185" s="210"/>
      <c r="D185" s="76" t="s">
        <v>243</v>
      </c>
      <c r="E185" s="63" t="s">
        <v>324</v>
      </c>
    </row>
    <row r="186" spans="2:5">
      <c r="B186" s="85"/>
      <c r="C186" s="210"/>
      <c r="D186" s="76"/>
      <c r="E186" s="63"/>
    </row>
    <row r="187" spans="2:5">
      <c r="C187" s="210"/>
      <c r="D187" s="76"/>
      <c r="E187" s="63"/>
    </row>
    <row r="188" spans="2:5">
      <c r="C188" s="210"/>
      <c r="D188" s="76"/>
      <c r="E188" s="63"/>
    </row>
    <row r="189" spans="2:5" ht="16.5" thickBot="1">
      <c r="C189" s="210"/>
      <c r="D189" s="77"/>
      <c r="E189" s="63"/>
    </row>
    <row r="190" spans="2:5" ht="105.75" thickTop="1">
      <c r="C190" s="207" t="s">
        <v>325</v>
      </c>
      <c r="D190" s="83" t="s">
        <v>199</v>
      </c>
      <c r="E190" s="54" t="s">
        <v>326</v>
      </c>
    </row>
    <row r="191" spans="2:5" ht="90">
      <c r="C191" s="208"/>
      <c r="D191" s="83" t="s">
        <v>223</v>
      </c>
      <c r="E191" s="56" t="s">
        <v>327</v>
      </c>
    </row>
    <row r="192" spans="2:5" ht="120">
      <c r="C192" s="208"/>
      <c r="D192" s="83" t="s">
        <v>245</v>
      </c>
      <c r="E192" s="56" t="s">
        <v>328</v>
      </c>
    </row>
    <row r="193" spans="3:5" ht="150">
      <c r="C193" s="208"/>
      <c r="D193" s="83" t="s">
        <v>276</v>
      </c>
      <c r="E193" s="56" t="s">
        <v>329</v>
      </c>
    </row>
    <row r="194" spans="3:5" ht="90">
      <c r="C194" s="208"/>
      <c r="D194" s="83" t="s">
        <v>281</v>
      </c>
      <c r="E194" s="56" t="s">
        <v>330</v>
      </c>
    </row>
    <row r="195" spans="3:5" ht="105">
      <c r="C195" s="208"/>
      <c r="D195" s="83" t="s">
        <v>283</v>
      </c>
      <c r="E195" s="56" t="s">
        <v>331</v>
      </c>
    </row>
    <row r="196" spans="3:5" ht="90">
      <c r="C196" s="208"/>
      <c r="D196" s="83" t="s">
        <v>260</v>
      </c>
      <c r="E196" s="56" t="s">
        <v>332</v>
      </c>
    </row>
    <row r="197" spans="3:5" ht="90">
      <c r="C197" s="208"/>
      <c r="D197" s="83" t="s">
        <v>268</v>
      </c>
      <c r="E197" s="56" t="s">
        <v>333</v>
      </c>
    </row>
    <row r="198" spans="3:5" ht="16.5" thickBot="1">
      <c r="C198" s="208"/>
      <c r="D198" s="86">
        <v>0</v>
      </c>
      <c r="E198" s="80"/>
    </row>
    <row r="199" spans="3:5" ht="75.75" thickTop="1">
      <c r="C199" s="213" t="s">
        <v>334</v>
      </c>
      <c r="D199" s="81" t="s">
        <v>200</v>
      </c>
      <c r="E199" s="82" t="s">
        <v>335</v>
      </c>
    </row>
    <row r="200" spans="3:5" ht="60">
      <c r="C200" s="214"/>
      <c r="D200" s="76" t="s">
        <v>224</v>
      </c>
      <c r="E200" s="63" t="s">
        <v>336</v>
      </c>
    </row>
    <row r="201" spans="3:5" ht="45">
      <c r="C201" s="214"/>
      <c r="D201" s="76" t="s">
        <v>246</v>
      </c>
      <c r="E201" s="63" t="s">
        <v>337</v>
      </c>
    </row>
    <row r="202" spans="3:5" ht="16.5" thickBot="1">
      <c r="C202" s="214"/>
      <c r="D202" s="77">
        <v>0</v>
      </c>
      <c r="E202" s="78"/>
    </row>
    <row r="203" spans="3:5" ht="45.75" thickTop="1">
      <c r="C203" s="207" t="s">
        <v>338</v>
      </c>
      <c r="D203" s="83" t="s">
        <v>201</v>
      </c>
      <c r="E203" s="54" t="s">
        <v>339</v>
      </c>
    </row>
    <row r="204" spans="3:5" ht="75">
      <c r="C204" s="208"/>
      <c r="D204" s="83" t="s">
        <v>225</v>
      </c>
      <c r="E204" s="56" t="s">
        <v>340</v>
      </c>
    </row>
    <row r="205" spans="3:5" ht="16.5" thickBot="1">
      <c r="C205" s="208"/>
      <c r="D205" s="84">
        <v>0</v>
      </c>
      <c r="E205" s="80"/>
    </row>
    <row r="206" spans="3:5" ht="45.75" thickTop="1">
      <c r="C206" s="209" t="s">
        <v>35</v>
      </c>
      <c r="D206" s="87" t="s">
        <v>202</v>
      </c>
      <c r="E206" s="61" t="s">
        <v>341</v>
      </c>
    </row>
    <row r="207" spans="3:5" ht="75">
      <c r="C207" s="210"/>
      <c r="D207" s="88" t="s">
        <v>226</v>
      </c>
      <c r="E207" s="89" t="s">
        <v>342</v>
      </c>
    </row>
    <row r="208" spans="3:5" ht="75">
      <c r="C208" s="210"/>
      <c r="D208" s="88" t="s">
        <v>247</v>
      </c>
      <c r="E208" s="89" t="s">
        <v>343</v>
      </c>
    </row>
    <row r="209" spans="3:5" ht="75">
      <c r="C209" s="210"/>
      <c r="D209" s="88" t="s">
        <v>261</v>
      </c>
      <c r="E209" s="89" t="s">
        <v>344</v>
      </c>
    </row>
    <row r="210" spans="3:5" ht="60">
      <c r="C210" s="210"/>
      <c r="D210" s="88" t="s">
        <v>269</v>
      </c>
      <c r="E210" s="89" t="s">
        <v>345</v>
      </c>
    </row>
    <row r="211" spans="3:5" ht="90">
      <c r="C211" s="210"/>
      <c r="D211" s="88" t="s">
        <v>346</v>
      </c>
      <c r="E211" s="89" t="s">
        <v>347</v>
      </c>
    </row>
    <row r="212" spans="3:5" ht="150">
      <c r="C212" s="210"/>
      <c r="D212" s="88" t="s">
        <v>348</v>
      </c>
      <c r="E212" s="89" t="s">
        <v>349</v>
      </c>
    </row>
    <row r="213" spans="3:5" ht="16.5" thickBot="1">
      <c r="C213" s="210"/>
      <c r="D213" s="90">
        <v>0</v>
      </c>
      <c r="E213" s="78"/>
    </row>
    <row r="214" spans="3:5" ht="75.75" thickTop="1">
      <c r="C214" s="207" t="s">
        <v>350</v>
      </c>
      <c r="D214" s="83" t="s">
        <v>203</v>
      </c>
      <c r="E214" s="54" t="s">
        <v>351</v>
      </c>
    </row>
    <row r="215" spans="3:5" ht="60">
      <c r="C215" s="208"/>
      <c r="D215" s="83" t="s">
        <v>227</v>
      </c>
      <c r="E215" s="56" t="s">
        <v>352</v>
      </c>
    </row>
    <row r="216" spans="3:5" ht="75">
      <c r="C216" s="208"/>
      <c r="D216" s="83" t="s">
        <v>248</v>
      </c>
      <c r="E216" s="56" t="s">
        <v>353</v>
      </c>
    </row>
    <row r="217" spans="3:5" ht="16.5" thickBot="1">
      <c r="C217" s="208"/>
      <c r="D217" s="84">
        <v>0</v>
      </c>
      <c r="E217" s="80"/>
    </row>
    <row r="218" spans="3:5" ht="75.75" thickTop="1">
      <c r="C218" s="209" t="s">
        <v>43</v>
      </c>
      <c r="D218" s="81" t="s">
        <v>204</v>
      </c>
      <c r="E218" s="82" t="s">
        <v>354</v>
      </c>
    </row>
    <row r="219" spans="3:5" ht="60">
      <c r="C219" s="210"/>
      <c r="D219" s="76" t="s">
        <v>228</v>
      </c>
      <c r="E219" s="63" t="s">
        <v>355</v>
      </c>
    </row>
    <row r="220" spans="3:5" ht="75">
      <c r="C220" s="210"/>
      <c r="D220" s="76" t="s">
        <v>249</v>
      </c>
      <c r="E220" s="63" t="s">
        <v>356</v>
      </c>
    </row>
    <row r="221" spans="3:5" ht="16.5" thickBot="1">
      <c r="C221" s="210"/>
      <c r="D221" s="77">
        <v>0</v>
      </c>
      <c r="E221" s="78"/>
    </row>
    <row r="222" spans="3:5" ht="165.75" thickTop="1">
      <c r="C222" s="211" t="s">
        <v>357</v>
      </c>
      <c r="D222" s="91" t="s">
        <v>205</v>
      </c>
      <c r="E222" s="54" t="s">
        <v>358</v>
      </c>
    </row>
    <row r="223" spans="3:5" ht="45">
      <c r="C223" s="212"/>
      <c r="D223" s="91" t="s">
        <v>229</v>
      </c>
      <c r="E223" s="56" t="s">
        <v>359</v>
      </c>
    </row>
    <row r="224" spans="3:5" ht="75">
      <c r="C224" s="212"/>
      <c r="D224" s="91" t="s">
        <v>250</v>
      </c>
      <c r="E224" s="56" t="s">
        <v>360</v>
      </c>
    </row>
    <row r="225" spans="3:5" ht="60">
      <c r="C225" s="212"/>
      <c r="D225" s="91" t="s">
        <v>262</v>
      </c>
      <c r="E225" s="56" t="s">
        <v>361</v>
      </c>
    </row>
    <row r="226" spans="3:5" ht="60">
      <c r="C226" s="212"/>
      <c r="D226" s="91" t="s">
        <v>270</v>
      </c>
      <c r="E226" s="56" t="s">
        <v>362</v>
      </c>
    </row>
    <row r="227" spans="3:5" ht="105">
      <c r="C227" s="212"/>
      <c r="D227" s="91" t="s">
        <v>277</v>
      </c>
      <c r="E227" s="56" t="s">
        <v>363</v>
      </c>
    </row>
    <row r="228" spans="3:5" ht="16.5" thickBot="1">
      <c r="C228" s="212"/>
      <c r="D228" s="92">
        <v>0</v>
      </c>
      <c r="E228" s="80"/>
    </row>
    <row r="229" spans="3:5" ht="90.75" thickTop="1">
      <c r="C229" s="213" t="s">
        <v>364</v>
      </c>
      <c r="D229" s="81" t="s">
        <v>206</v>
      </c>
      <c r="E229" s="82" t="s">
        <v>365</v>
      </c>
    </row>
    <row r="230" spans="3:5" ht="105">
      <c r="C230" s="214"/>
      <c r="D230" s="76" t="s">
        <v>230</v>
      </c>
      <c r="E230" s="63" t="s">
        <v>366</v>
      </c>
    </row>
    <row r="231" spans="3:5" ht="105">
      <c r="C231" s="214"/>
      <c r="D231" s="76" t="s">
        <v>251</v>
      </c>
      <c r="E231" s="63" t="s">
        <v>367</v>
      </c>
    </row>
    <row r="232" spans="3:5" ht="90">
      <c r="C232" s="214"/>
      <c r="D232" s="76" t="s">
        <v>263</v>
      </c>
      <c r="E232" s="63" t="s">
        <v>368</v>
      </c>
    </row>
    <row r="233" spans="3:5" ht="105">
      <c r="C233" s="214"/>
      <c r="D233" s="76" t="s">
        <v>271</v>
      </c>
      <c r="E233" s="63" t="s">
        <v>369</v>
      </c>
    </row>
    <row r="234" spans="3:5" ht="120">
      <c r="C234" s="214"/>
      <c r="D234" s="76" t="s">
        <v>278</v>
      </c>
      <c r="E234" s="63" t="s">
        <v>370</v>
      </c>
    </row>
    <row r="235" spans="3:5" ht="90">
      <c r="C235" s="214"/>
      <c r="D235" s="76" t="s">
        <v>282</v>
      </c>
      <c r="E235" s="63" t="s">
        <v>371</v>
      </c>
    </row>
    <row r="236" spans="3:5" ht="105">
      <c r="C236" s="214"/>
      <c r="D236" s="76" t="s">
        <v>284</v>
      </c>
      <c r="E236" s="63" t="s">
        <v>372</v>
      </c>
    </row>
    <row r="237" spans="3:5" ht="120">
      <c r="C237" s="214"/>
      <c r="D237" s="76" t="s">
        <v>285</v>
      </c>
      <c r="E237" s="63" t="s">
        <v>373</v>
      </c>
    </row>
    <row r="238" spans="3:5" ht="16.5" thickBot="1">
      <c r="C238" s="214"/>
      <c r="D238" s="77">
        <v>0</v>
      </c>
      <c r="E238" s="78"/>
    </row>
    <row r="239" spans="3:5" ht="90.75" thickTop="1">
      <c r="C239" s="207" t="s">
        <v>374</v>
      </c>
      <c r="D239" s="83" t="s">
        <v>375</v>
      </c>
      <c r="E239" s="54" t="s">
        <v>376</v>
      </c>
    </row>
    <row r="240" spans="3:5" ht="90">
      <c r="C240" s="208"/>
      <c r="D240" s="83" t="s">
        <v>231</v>
      </c>
      <c r="E240" s="56" t="s">
        <v>377</v>
      </c>
    </row>
    <row r="241" spans="3:5" ht="90">
      <c r="C241" s="208"/>
      <c r="D241" s="83" t="s">
        <v>252</v>
      </c>
      <c r="E241" s="56" t="s">
        <v>378</v>
      </c>
    </row>
    <row r="242" spans="3:5" ht="75">
      <c r="C242" s="208"/>
      <c r="D242" s="83" t="s">
        <v>379</v>
      </c>
      <c r="E242" s="56" t="s">
        <v>380</v>
      </c>
    </row>
    <row r="243" spans="3:5" ht="16.5" thickBot="1">
      <c r="C243" s="208"/>
      <c r="D243" s="84">
        <v>0</v>
      </c>
      <c r="E243" s="80"/>
    </row>
    <row r="244" spans="3:5" ht="90.75" thickTop="1">
      <c r="C244" s="213" t="s">
        <v>39</v>
      </c>
      <c r="D244" s="87" t="s">
        <v>207</v>
      </c>
      <c r="E244" s="61" t="s">
        <v>381</v>
      </c>
    </row>
    <row r="245" spans="3:5" ht="90">
      <c r="C245" s="214"/>
      <c r="D245" s="88" t="s">
        <v>232</v>
      </c>
      <c r="E245" s="89" t="s">
        <v>382</v>
      </c>
    </row>
    <row r="246" spans="3:5" ht="75">
      <c r="C246" s="214"/>
      <c r="D246" s="88" t="s">
        <v>253</v>
      </c>
      <c r="E246" s="89" t="s">
        <v>383</v>
      </c>
    </row>
    <row r="247" spans="3:5" ht="90">
      <c r="C247" s="214"/>
      <c r="D247" s="88" t="s">
        <v>264</v>
      </c>
      <c r="E247" s="89" t="s">
        <v>384</v>
      </c>
    </row>
    <row r="248" spans="3:5" ht="60">
      <c r="C248" s="214"/>
      <c r="D248" s="88" t="s">
        <v>272</v>
      </c>
      <c r="E248" s="89" t="s">
        <v>385</v>
      </c>
    </row>
    <row r="249" spans="3:5" ht="60">
      <c r="C249" s="214"/>
      <c r="D249" s="88" t="s">
        <v>279</v>
      </c>
      <c r="E249" s="89" t="s">
        <v>386</v>
      </c>
    </row>
    <row r="250" spans="3:5" ht="16.5" thickBot="1">
      <c r="C250" s="214"/>
      <c r="D250" s="90">
        <v>0</v>
      </c>
      <c r="E250" s="78"/>
    </row>
    <row r="251" spans="3:5" ht="120">
      <c r="C251" s="228" t="s">
        <v>41</v>
      </c>
      <c r="D251" s="93" t="s">
        <v>208</v>
      </c>
      <c r="E251" s="94" t="s">
        <v>387</v>
      </c>
    </row>
    <row r="252" spans="3:5" ht="90">
      <c r="C252" s="216"/>
      <c r="D252" s="93" t="s">
        <v>273</v>
      </c>
      <c r="E252" s="94" t="s">
        <v>388</v>
      </c>
    </row>
    <row r="253" spans="3:5" ht="120.75" thickBot="1">
      <c r="C253" s="217"/>
      <c r="D253" s="95" t="s">
        <v>233</v>
      </c>
      <c r="E253" s="94" t="s">
        <v>389</v>
      </c>
    </row>
    <row r="254" spans="3:5" ht="60.75" thickTop="1">
      <c r="C254" s="229" t="s">
        <v>390</v>
      </c>
      <c r="D254" s="96" t="s">
        <v>209</v>
      </c>
      <c r="E254" s="82" t="s">
        <v>391</v>
      </c>
    </row>
    <row r="255" spans="3:5" ht="45">
      <c r="C255" s="230"/>
      <c r="D255" s="97" t="s">
        <v>392</v>
      </c>
      <c r="E255" s="63" t="s">
        <v>393</v>
      </c>
    </row>
    <row r="256" spans="3:5" ht="60">
      <c r="C256" s="230"/>
      <c r="D256" s="97" t="s">
        <v>254</v>
      </c>
      <c r="E256" s="63" t="s">
        <v>394</v>
      </c>
    </row>
    <row r="257" spans="3:5" ht="75.75" thickBot="1">
      <c r="C257" s="230"/>
      <c r="D257" s="98" t="s">
        <v>265</v>
      </c>
      <c r="E257" s="63" t="s">
        <v>395</v>
      </c>
    </row>
    <row r="258" spans="3:5" ht="75.75" thickTop="1">
      <c r="C258" s="213" t="s">
        <v>396</v>
      </c>
      <c r="D258" s="81" t="s">
        <v>210</v>
      </c>
      <c r="E258" s="82" t="s">
        <v>397</v>
      </c>
    </row>
    <row r="259" spans="3:5" ht="90">
      <c r="C259" s="214"/>
      <c r="D259" s="76" t="s">
        <v>235</v>
      </c>
      <c r="E259" s="63" t="s">
        <v>398</v>
      </c>
    </row>
    <row r="260" spans="3:5" ht="90">
      <c r="C260" s="214"/>
      <c r="D260" s="76" t="s">
        <v>255</v>
      </c>
      <c r="E260" s="63" t="s">
        <v>399</v>
      </c>
    </row>
    <row r="261" spans="3:5" ht="90.75" thickBot="1">
      <c r="C261" s="231"/>
      <c r="D261" s="77" t="s">
        <v>222</v>
      </c>
      <c r="E261" s="78" t="s">
        <v>400</v>
      </c>
    </row>
    <row r="262" spans="3:5" ht="165.75" thickTop="1">
      <c r="C262" s="207" t="s">
        <v>48</v>
      </c>
      <c r="D262" s="83" t="s">
        <v>211</v>
      </c>
      <c r="E262" s="54" t="s">
        <v>401</v>
      </c>
    </row>
    <row r="263" spans="3:5" ht="90">
      <c r="C263" s="208"/>
      <c r="D263" s="83" t="s">
        <v>236</v>
      </c>
      <c r="E263" s="56" t="s">
        <v>402</v>
      </c>
    </row>
    <row r="264" spans="3:5" ht="16.5" thickBot="1">
      <c r="C264" s="208"/>
      <c r="D264" s="84">
        <v>0</v>
      </c>
      <c r="E264" s="80"/>
    </row>
    <row r="265" spans="3:5" ht="75.75" thickTop="1">
      <c r="C265" s="213" t="s">
        <v>403</v>
      </c>
      <c r="D265" s="81" t="s">
        <v>212</v>
      </c>
      <c r="E265" s="82" t="s">
        <v>404</v>
      </c>
    </row>
    <row r="266" spans="3:5" ht="75">
      <c r="C266" s="214"/>
      <c r="D266" s="76" t="s">
        <v>237</v>
      </c>
      <c r="E266" s="63" t="s">
        <v>405</v>
      </c>
    </row>
    <row r="267" spans="3:5" ht="16.5" thickBot="1">
      <c r="C267" s="224"/>
      <c r="D267" s="99">
        <v>0</v>
      </c>
      <c r="E267" s="66"/>
    </row>
    <row r="268" spans="3:5" ht="150">
      <c r="C268" s="225" t="s">
        <v>406</v>
      </c>
      <c r="D268" s="100" t="s">
        <v>198</v>
      </c>
      <c r="E268" s="68" t="s">
        <v>407</v>
      </c>
    </row>
    <row r="269" spans="3:5" ht="90">
      <c r="C269" s="226"/>
      <c r="D269" s="83" t="s">
        <v>222</v>
      </c>
      <c r="E269" s="101" t="s">
        <v>400</v>
      </c>
    </row>
    <row r="270" spans="3:5" ht="150">
      <c r="C270" s="226"/>
      <c r="D270" s="83" t="s">
        <v>244</v>
      </c>
      <c r="E270" s="101" t="s">
        <v>408</v>
      </c>
    </row>
    <row r="271" spans="3:5" ht="135.75" thickBot="1">
      <c r="C271" s="227"/>
      <c r="D271" s="102" t="s">
        <v>259</v>
      </c>
      <c r="E271" s="70" t="s">
        <v>409</v>
      </c>
    </row>
  </sheetData>
  <sheetProtection algorithmName="SHA-512" hashValue="qIHJj0ZhdppMp8bd12WvaaKQ2kvy0p7gOVxEXVohq24tlF+zDX5xaoC+Dx4cYCfwC9D0sNxF5wLsk03rZ5N4Xg==" saltValue="KgsEYfOdLx/MkiZhcpOKmw==" spinCount="100000" sheet="1" objects="1" scenarios="1" selectLockedCells="1"/>
  <mergeCells count="25">
    <mergeCell ref="C265:C267"/>
    <mergeCell ref="C268:C271"/>
    <mergeCell ref="C244:C250"/>
    <mergeCell ref="C251:C253"/>
    <mergeCell ref="C254:C257"/>
    <mergeCell ref="C258:C261"/>
    <mergeCell ref="C262:C264"/>
    <mergeCell ref="C148:C153"/>
    <mergeCell ref="C154:C156"/>
    <mergeCell ref="C165:C167"/>
    <mergeCell ref="C168:C171"/>
    <mergeCell ref="C172:C175"/>
    <mergeCell ref="C157:C161"/>
    <mergeCell ref="C162:C163"/>
    <mergeCell ref="C239:C243"/>
    <mergeCell ref="C176:C182"/>
    <mergeCell ref="C214:C217"/>
    <mergeCell ref="C218:C221"/>
    <mergeCell ref="C222:C228"/>
    <mergeCell ref="C229:C238"/>
    <mergeCell ref="C183:C189"/>
    <mergeCell ref="C190:C198"/>
    <mergeCell ref="C199:C202"/>
    <mergeCell ref="C203:C205"/>
    <mergeCell ref="C206:C2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topLeftCell="A19" workbookViewId="0">
      <selection activeCell="A23" sqref="A23:H23"/>
    </sheetView>
  </sheetViews>
  <sheetFormatPr baseColWidth="10" defaultColWidth="11.42578125" defaultRowHeight="14.25"/>
  <cols>
    <col min="1" max="16384" width="11.42578125" style="134"/>
  </cols>
  <sheetData>
    <row r="1" spans="1:8" ht="31.5" customHeight="1" thickBot="1">
      <c r="A1" s="434" t="s">
        <v>560</v>
      </c>
      <c r="B1" s="435"/>
      <c r="C1" s="435"/>
      <c r="D1" s="435"/>
      <c r="E1" s="435"/>
      <c r="F1" s="435"/>
      <c r="G1" s="435"/>
      <c r="H1" s="436"/>
    </row>
    <row r="2" spans="1:8" ht="15" customHeight="1">
      <c r="A2" s="443"/>
      <c r="B2" s="444"/>
      <c r="C2" s="444"/>
      <c r="D2" s="444"/>
      <c r="E2" s="444"/>
      <c r="F2" s="444"/>
      <c r="G2" s="444"/>
      <c r="H2" s="445"/>
    </row>
    <row r="3" spans="1:8" s="150" customFormat="1" ht="36.75" customHeight="1">
      <c r="A3" s="437" t="s">
        <v>561</v>
      </c>
      <c r="B3" s="438"/>
      <c r="C3" s="438"/>
      <c r="D3" s="438"/>
      <c r="E3" s="438"/>
      <c r="F3" s="438"/>
      <c r="G3" s="438"/>
      <c r="H3" s="439"/>
    </row>
    <row r="4" spans="1:8" s="150" customFormat="1" ht="25.5" customHeight="1">
      <c r="A4" s="432" t="s">
        <v>563</v>
      </c>
      <c r="B4" s="440"/>
      <c r="C4" s="440"/>
      <c r="D4" s="440"/>
      <c r="E4" s="440"/>
      <c r="F4" s="440"/>
      <c r="G4" s="440"/>
      <c r="H4" s="441"/>
    </row>
    <row r="5" spans="1:8" s="150" customFormat="1" ht="29.25" customHeight="1">
      <c r="A5" s="442" t="s">
        <v>562</v>
      </c>
      <c r="B5" s="438"/>
      <c r="C5" s="438"/>
      <c r="D5" s="438"/>
      <c r="E5" s="438"/>
      <c r="F5" s="438"/>
      <c r="G5" s="438"/>
      <c r="H5" s="439"/>
    </row>
    <row r="6" spans="1:8" s="150" customFormat="1" ht="40.5" customHeight="1">
      <c r="A6" s="437" t="s">
        <v>564</v>
      </c>
      <c r="B6" s="438"/>
      <c r="C6" s="438"/>
      <c r="D6" s="438"/>
      <c r="E6" s="438"/>
      <c r="F6" s="438"/>
      <c r="G6" s="438"/>
      <c r="H6" s="439"/>
    </row>
    <row r="7" spans="1:8" s="150" customFormat="1" ht="62.25" customHeight="1">
      <c r="A7" s="442" t="s">
        <v>628</v>
      </c>
      <c r="B7" s="438"/>
      <c r="C7" s="438"/>
      <c r="D7" s="438"/>
      <c r="E7" s="438"/>
      <c r="F7" s="438"/>
      <c r="G7" s="438"/>
      <c r="H7" s="439"/>
    </row>
    <row r="8" spans="1:8" s="150" customFormat="1" ht="54" customHeight="1">
      <c r="A8" s="437" t="s">
        <v>627</v>
      </c>
      <c r="B8" s="438"/>
      <c r="C8" s="438"/>
      <c r="D8" s="438"/>
      <c r="E8" s="438"/>
      <c r="F8" s="438"/>
      <c r="G8" s="438"/>
      <c r="H8" s="439"/>
    </row>
    <row r="9" spans="1:8" s="150" customFormat="1" ht="41.25" customHeight="1">
      <c r="A9" s="437" t="s">
        <v>534</v>
      </c>
      <c r="B9" s="438"/>
      <c r="C9" s="438"/>
      <c r="D9" s="438"/>
      <c r="E9" s="438"/>
      <c r="F9" s="438"/>
      <c r="G9" s="438"/>
      <c r="H9" s="439"/>
    </row>
    <row r="10" spans="1:8" s="150" customFormat="1" ht="45.75" customHeight="1">
      <c r="A10" s="437" t="s">
        <v>538</v>
      </c>
      <c r="B10" s="438"/>
      <c r="C10" s="438"/>
      <c r="D10" s="438"/>
      <c r="E10" s="438"/>
      <c r="F10" s="438"/>
      <c r="G10" s="438"/>
      <c r="H10" s="439"/>
    </row>
    <row r="11" spans="1:8" s="150" customFormat="1" ht="110.25" customHeight="1">
      <c r="A11" s="426" t="s">
        <v>565</v>
      </c>
      <c r="B11" s="427"/>
      <c r="C11" s="427"/>
      <c r="D11" s="427"/>
      <c r="E11" s="427"/>
      <c r="F11" s="427"/>
      <c r="G11" s="427"/>
      <c r="H11" s="428"/>
    </row>
    <row r="12" spans="1:8" s="150" customFormat="1" ht="168.75" customHeight="1">
      <c r="A12" s="426" t="s">
        <v>571</v>
      </c>
      <c r="B12" s="427"/>
      <c r="C12" s="427"/>
      <c r="D12" s="427"/>
      <c r="E12" s="427"/>
      <c r="F12" s="427"/>
      <c r="G12" s="427"/>
      <c r="H12" s="428"/>
    </row>
    <row r="13" spans="1:8" s="150" customFormat="1" ht="53.25" customHeight="1">
      <c r="A13" s="426" t="s">
        <v>629</v>
      </c>
      <c r="B13" s="427"/>
      <c r="C13" s="427"/>
      <c r="D13" s="427"/>
      <c r="E13" s="427"/>
      <c r="F13" s="427"/>
      <c r="G13" s="427"/>
      <c r="H13" s="428"/>
    </row>
    <row r="14" spans="1:8" s="150" customFormat="1" ht="53.25" customHeight="1">
      <c r="A14" s="426" t="s">
        <v>537</v>
      </c>
      <c r="B14" s="427"/>
      <c r="C14" s="427"/>
      <c r="D14" s="427"/>
      <c r="E14" s="427"/>
      <c r="F14" s="427"/>
      <c r="G14" s="427"/>
      <c r="H14" s="428"/>
    </row>
    <row r="15" spans="1:8" s="150" customFormat="1" ht="69" customHeight="1">
      <c r="A15" s="432" t="s">
        <v>535</v>
      </c>
      <c r="B15" s="427"/>
      <c r="C15" s="427"/>
      <c r="D15" s="427"/>
      <c r="E15" s="427"/>
      <c r="F15" s="427"/>
      <c r="G15" s="427"/>
      <c r="H15" s="428"/>
    </row>
    <row r="16" spans="1:8" s="150" customFormat="1" ht="22.5" customHeight="1">
      <c r="A16" s="426" t="s">
        <v>566</v>
      </c>
      <c r="B16" s="427"/>
      <c r="C16" s="427"/>
      <c r="D16" s="427"/>
      <c r="E16" s="427"/>
      <c r="F16" s="427"/>
      <c r="G16" s="427"/>
      <c r="H16" s="428"/>
    </row>
    <row r="17" spans="1:8" s="150" customFormat="1" ht="67.5" customHeight="1">
      <c r="A17" s="432" t="s">
        <v>567</v>
      </c>
      <c r="B17" s="427"/>
      <c r="C17" s="427"/>
      <c r="D17" s="427"/>
      <c r="E17" s="427"/>
      <c r="F17" s="427"/>
      <c r="G17" s="427"/>
      <c r="H17" s="428"/>
    </row>
    <row r="18" spans="1:8" s="150" customFormat="1" ht="21.75" customHeight="1">
      <c r="A18" s="432" t="s">
        <v>568</v>
      </c>
      <c r="B18" s="427"/>
      <c r="C18" s="427"/>
      <c r="D18" s="427"/>
      <c r="E18" s="427"/>
      <c r="F18" s="427"/>
      <c r="G18" s="427"/>
      <c r="H18" s="428"/>
    </row>
    <row r="19" spans="1:8" s="150" customFormat="1" ht="177" customHeight="1">
      <c r="A19" s="432" t="s">
        <v>569</v>
      </c>
      <c r="B19" s="427"/>
      <c r="C19" s="427"/>
      <c r="D19" s="427"/>
      <c r="E19" s="427"/>
      <c r="F19" s="427"/>
      <c r="G19" s="427"/>
      <c r="H19" s="428"/>
    </row>
    <row r="20" spans="1:8" s="150" customFormat="1" ht="40.5" customHeight="1">
      <c r="A20" s="433" t="s">
        <v>630</v>
      </c>
      <c r="B20" s="427"/>
      <c r="C20" s="427"/>
      <c r="D20" s="427"/>
      <c r="E20" s="427"/>
      <c r="F20" s="427"/>
      <c r="G20" s="427"/>
      <c r="H20" s="428"/>
    </row>
    <row r="21" spans="1:8" s="150" customFormat="1" ht="84" customHeight="1" thickBot="1">
      <c r="A21" s="429" t="s">
        <v>631</v>
      </c>
      <c r="B21" s="430"/>
      <c r="C21" s="430"/>
      <c r="D21" s="430"/>
      <c r="E21" s="430"/>
      <c r="F21" s="430"/>
      <c r="G21" s="430"/>
      <c r="H21" s="431"/>
    </row>
    <row r="22" spans="1:8" s="150" customFormat="1" ht="96.75" customHeight="1" thickBot="1">
      <c r="A22" s="429" t="s">
        <v>570</v>
      </c>
      <c r="B22" s="430"/>
      <c r="C22" s="430"/>
      <c r="D22" s="430"/>
      <c r="E22" s="430"/>
      <c r="F22" s="430"/>
      <c r="G22" s="430"/>
      <c r="H22" s="431"/>
    </row>
    <row r="23" spans="1:8" s="150" customFormat="1" ht="49.5" customHeight="1" thickBot="1">
      <c r="A23" s="429" t="s">
        <v>668</v>
      </c>
      <c r="B23" s="430"/>
      <c r="C23" s="430"/>
      <c r="D23" s="430"/>
      <c r="E23" s="430"/>
      <c r="F23" s="430"/>
      <c r="G23" s="430"/>
      <c r="H23" s="431"/>
    </row>
    <row r="24" spans="1:8" s="150" customFormat="1" ht="15">
      <c r="A24" s="151"/>
    </row>
    <row r="25" spans="1:8" s="150" customFormat="1">
      <c r="A25" s="152"/>
    </row>
    <row r="26" spans="1:8">
      <c r="A26" s="136"/>
    </row>
    <row r="27" spans="1:8">
      <c r="A27" s="136"/>
    </row>
    <row r="28" spans="1:8">
      <c r="A28" s="135"/>
    </row>
    <row r="29" spans="1:8">
      <c r="A29" s="135"/>
    </row>
    <row r="30" spans="1:8">
      <c r="A30" s="135"/>
    </row>
    <row r="31" spans="1:8">
      <c r="A31" s="135"/>
    </row>
    <row r="32" spans="1:8">
      <c r="A32" s="135"/>
    </row>
    <row r="33" spans="1:1">
      <c r="A33" s="135"/>
    </row>
    <row r="34" spans="1:1">
      <c r="A34" s="135"/>
    </row>
    <row r="35" spans="1:1">
      <c r="A35" s="137"/>
    </row>
  </sheetData>
  <mergeCells count="23">
    <mergeCell ref="A12:H12"/>
    <mergeCell ref="A13:H13"/>
    <mergeCell ref="A14:H14"/>
    <mergeCell ref="A15:H15"/>
    <mergeCell ref="A7:H7"/>
    <mergeCell ref="A8:H8"/>
    <mergeCell ref="A9:H9"/>
    <mergeCell ref="A10:H10"/>
    <mergeCell ref="A11:H11"/>
    <mergeCell ref="A1:H1"/>
    <mergeCell ref="A3:H3"/>
    <mergeCell ref="A4:H4"/>
    <mergeCell ref="A5:H5"/>
    <mergeCell ref="A6:H6"/>
    <mergeCell ref="A2:H2"/>
    <mergeCell ref="A16:H16"/>
    <mergeCell ref="A23:H23"/>
    <mergeCell ref="A18:H18"/>
    <mergeCell ref="A19:H19"/>
    <mergeCell ref="A22:H22"/>
    <mergeCell ref="A21:H21"/>
    <mergeCell ref="A20:H20"/>
    <mergeCell ref="A17:H1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Normal="100" workbookViewId="0">
      <selection activeCell="B5" sqref="B5:B31"/>
    </sheetView>
  </sheetViews>
  <sheetFormatPr baseColWidth="10"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8"/>
      <c r="B3" s="129" t="s">
        <v>470</v>
      </c>
      <c r="C3" s="129" t="s">
        <v>470</v>
      </c>
      <c r="D3" s="129" t="s">
        <v>547</v>
      </c>
      <c r="E3" t="s">
        <v>471</v>
      </c>
    </row>
    <row r="4" spans="1:5">
      <c r="A4" s="128">
        <v>1</v>
      </c>
      <c r="B4" s="129" t="s">
        <v>1</v>
      </c>
      <c r="C4" s="129" t="s">
        <v>472</v>
      </c>
      <c r="D4" s="153" t="s">
        <v>540</v>
      </c>
      <c r="E4">
        <v>2022</v>
      </c>
    </row>
    <row r="5" spans="1:5">
      <c r="A5" s="128">
        <v>2</v>
      </c>
      <c r="B5" s="138" t="s">
        <v>475</v>
      </c>
      <c r="C5" s="132"/>
      <c r="D5" s="153" t="s">
        <v>541</v>
      </c>
      <c r="E5">
        <v>2023</v>
      </c>
    </row>
    <row r="6" spans="1:5">
      <c r="A6" s="128">
        <v>3</v>
      </c>
      <c r="B6" s="138" t="s">
        <v>476</v>
      </c>
      <c r="C6" s="132"/>
      <c r="D6" s="153" t="s">
        <v>542</v>
      </c>
      <c r="E6">
        <v>2024</v>
      </c>
    </row>
    <row r="7" spans="1:5">
      <c r="A7" s="128">
        <v>4</v>
      </c>
      <c r="B7" s="138" t="s">
        <v>477</v>
      </c>
      <c r="C7" s="132"/>
      <c r="D7" s="153" t="s">
        <v>543</v>
      </c>
      <c r="E7">
        <v>2025</v>
      </c>
    </row>
    <row r="8" spans="1:5">
      <c r="A8" s="128">
        <v>5</v>
      </c>
      <c r="B8" s="138" t="s">
        <v>478</v>
      </c>
      <c r="C8" s="132"/>
      <c r="D8" s="153" t="s">
        <v>544</v>
      </c>
      <c r="E8">
        <v>2026</v>
      </c>
    </row>
    <row r="9" spans="1:5">
      <c r="A9" s="128">
        <v>6</v>
      </c>
      <c r="B9" s="138" t="s">
        <v>479</v>
      </c>
      <c r="C9" s="132"/>
      <c r="D9" s="153" t="s">
        <v>545</v>
      </c>
      <c r="E9">
        <v>2027</v>
      </c>
    </row>
    <row r="10" spans="1:5">
      <c r="A10" s="128">
        <v>7</v>
      </c>
      <c r="B10" s="138" t="s">
        <v>480</v>
      </c>
      <c r="C10" s="132"/>
      <c r="D10" s="153" t="s">
        <v>546</v>
      </c>
      <c r="E10">
        <v>2028</v>
      </c>
    </row>
    <row r="11" spans="1:5">
      <c r="A11" s="128">
        <v>8</v>
      </c>
      <c r="B11" s="138" t="s">
        <v>481</v>
      </c>
      <c r="C11" s="132"/>
      <c r="D11" s="128"/>
      <c r="E11">
        <v>2029</v>
      </c>
    </row>
    <row r="12" spans="1:5">
      <c r="A12" s="128">
        <v>9</v>
      </c>
      <c r="B12" s="138" t="s">
        <v>482</v>
      </c>
      <c r="C12" s="132"/>
      <c r="D12" s="128"/>
      <c r="E12">
        <v>2030</v>
      </c>
    </row>
    <row r="13" spans="1:5">
      <c r="A13" s="128">
        <v>10</v>
      </c>
      <c r="B13" s="138" t="s">
        <v>483</v>
      </c>
      <c r="C13" s="132"/>
      <c r="D13" s="128"/>
      <c r="E13">
        <v>2031</v>
      </c>
    </row>
    <row r="14" spans="1:5">
      <c r="A14" s="128">
        <v>11</v>
      </c>
      <c r="B14" s="139" t="s">
        <v>484</v>
      </c>
      <c r="C14" s="132"/>
      <c r="D14" s="128"/>
      <c r="E14">
        <v>2032</v>
      </c>
    </row>
    <row r="15" spans="1:5">
      <c r="A15" s="128">
        <v>12</v>
      </c>
      <c r="B15" s="138" t="s">
        <v>485</v>
      </c>
      <c r="C15" s="132"/>
      <c r="D15" s="128"/>
      <c r="E15">
        <v>2033</v>
      </c>
    </row>
    <row r="16" spans="1:5">
      <c r="A16" s="128">
        <v>13</v>
      </c>
      <c r="B16" s="138" t="s">
        <v>486</v>
      </c>
      <c r="C16" s="132"/>
      <c r="D16" s="128"/>
      <c r="E16">
        <v>2034</v>
      </c>
    </row>
    <row r="17" spans="1:4">
      <c r="A17" s="128">
        <v>14</v>
      </c>
      <c r="B17" s="138" t="s">
        <v>487</v>
      </c>
      <c r="C17" s="132"/>
      <c r="D17" s="128"/>
    </row>
    <row r="18" spans="1:4">
      <c r="A18" s="128">
        <v>15</v>
      </c>
      <c r="B18" s="138" t="s">
        <v>488</v>
      </c>
      <c r="C18" s="132"/>
      <c r="D18" s="128"/>
    </row>
    <row r="19" spans="1:4">
      <c r="A19" s="128">
        <v>16</v>
      </c>
      <c r="B19" s="138" t="s">
        <v>489</v>
      </c>
      <c r="C19" s="132"/>
      <c r="D19" s="128"/>
    </row>
    <row r="20" spans="1:4">
      <c r="A20" s="128">
        <v>17</v>
      </c>
      <c r="B20" s="138" t="s">
        <v>490</v>
      </c>
      <c r="C20" s="132"/>
      <c r="D20" s="128"/>
    </row>
    <row r="21" spans="1:4">
      <c r="A21" s="128">
        <v>18</v>
      </c>
      <c r="B21" s="138" t="s">
        <v>491</v>
      </c>
      <c r="C21" s="132"/>
      <c r="D21" s="128"/>
    </row>
    <row r="22" spans="1:4">
      <c r="A22" s="128">
        <v>19</v>
      </c>
      <c r="B22" s="138" t="s">
        <v>492</v>
      </c>
      <c r="C22" s="132"/>
      <c r="D22" s="128"/>
    </row>
    <row r="23" spans="1:4">
      <c r="A23" s="128"/>
      <c r="B23" s="138" t="s">
        <v>493</v>
      </c>
      <c r="C23" s="132"/>
      <c r="D23" s="128"/>
    </row>
    <row r="24" spans="1:4">
      <c r="A24" s="128"/>
      <c r="B24" s="138" t="s">
        <v>494</v>
      </c>
      <c r="C24" s="132"/>
      <c r="D24" s="128"/>
    </row>
    <row r="25" spans="1:4">
      <c r="A25" s="128"/>
      <c r="B25" s="138" t="s">
        <v>495</v>
      </c>
      <c r="C25" s="128"/>
      <c r="D25" s="128"/>
    </row>
    <row r="26" spans="1:4">
      <c r="A26" s="128"/>
      <c r="B26" s="138" t="s">
        <v>496</v>
      </c>
      <c r="D26" s="128"/>
    </row>
    <row r="27" spans="1:4" ht="18.75">
      <c r="A27" s="128"/>
      <c r="B27" s="138" t="s">
        <v>497</v>
      </c>
      <c r="D27" s="133" t="s">
        <v>473</v>
      </c>
    </row>
    <row r="28" spans="1:4" ht="18.75">
      <c r="A28" s="128"/>
      <c r="B28" s="138" t="s">
        <v>498</v>
      </c>
      <c r="C28" s="133" t="s">
        <v>474</v>
      </c>
      <c r="D28" s="133" t="s">
        <v>424</v>
      </c>
    </row>
    <row r="29" spans="1:4">
      <c r="A29" s="128"/>
      <c r="B29" s="138" t="s">
        <v>499</v>
      </c>
      <c r="C29" s="128"/>
      <c r="D29" s="128" t="s">
        <v>539</v>
      </c>
    </row>
    <row r="30" spans="1:4">
      <c r="A30" s="128"/>
      <c r="B30" s="138" t="s">
        <v>500</v>
      </c>
      <c r="C30" s="128"/>
      <c r="D30" s="128"/>
    </row>
    <row r="31" spans="1:4">
      <c r="A31" s="128"/>
      <c r="B31" s="138" t="s">
        <v>501</v>
      </c>
      <c r="C31" s="128"/>
      <c r="D31" s="128"/>
    </row>
    <row r="32" spans="1:4">
      <c r="A32" s="128"/>
      <c r="B32" s="128"/>
      <c r="C32" s="128"/>
      <c r="D32" s="128"/>
    </row>
    <row r="33" spans="1:4">
      <c r="A33" s="128"/>
      <c r="B33" s="128"/>
      <c r="C33" s="128"/>
      <c r="D33" s="128"/>
    </row>
    <row r="34" spans="1:4">
      <c r="A34" s="128"/>
      <c r="B34" s="128"/>
      <c r="C34" s="128"/>
      <c r="D34" s="128"/>
    </row>
    <row r="35" spans="1:4">
      <c r="A35" s="128"/>
      <c r="B35" s="128"/>
      <c r="C35" s="128"/>
      <c r="D35" s="128"/>
    </row>
    <row r="36" spans="1:4">
      <c r="A36" s="128"/>
      <c r="B36" s="128"/>
      <c r="C36" s="128"/>
      <c r="D36" s="128"/>
    </row>
  </sheetData>
  <pageMargins left="0.7" right="0.7" top="0.75" bottom="0.75" header="0.3" footer="0.3"/>
  <pageSetup paperSize="14"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workbookViewId="0">
      <selection activeCell="D16" sqref="D16"/>
    </sheetView>
  </sheetViews>
  <sheetFormatPr baseColWidth="10" defaultRowHeight="15"/>
  <cols>
    <col min="1" max="1" width="3.42578125" customWidth="1"/>
    <col min="2" max="3" width="26.7109375" customWidth="1"/>
    <col min="4" max="4" width="60.5703125" customWidth="1"/>
  </cols>
  <sheetData>
    <row r="2" spans="2:4">
      <c r="B2" s="446" t="s">
        <v>518</v>
      </c>
      <c r="C2" s="446"/>
      <c r="D2" s="446"/>
    </row>
    <row r="4" spans="2:4">
      <c r="B4" s="146" t="s">
        <v>519</v>
      </c>
      <c r="C4" s="146" t="s">
        <v>520</v>
      </c>
      <c r="D4" s="146" t="s">
        <v>521</v>
      </c>
    </row>
    <row r="5" spans="2:4">
      <c r="B5" s="148" t="s">
        <v>522</v>
      </c>
      <c r="C5" s="147" t="s">
        <v>528</v>
      </c>
      <c r="D5" s="149" t="s">
        <v>529</v>
      </c>
    </row>
    <row r="6" spans="2:4">
      <c r="B6" s="148" t="s">
        <v>524</v>
      </c>
      <c r="C6" s="147">
        <v>40961</v>
      </c>
      <c r="D6" s="149" t="s">
        <v>532</v>
      </c>
    </row>
    <row r="7" spans="2:4">
      <c r="B7" s="148" t="s">
        <v>525</v>
      </c>
      <c r="C7" s="147">
        <v>42093</v>
      </c>
      <c r="D7" s="149" t="s">
        <v>532</v>
      </c>
    </row>
    <row r="8" spans="2:4">
      <c r="B8" s="148" t="s">
        <v>526</v>
      </c>
      <c r="C8" s="147">
        <v>43630</v>
      </c>
      <c r="D8" s="149" t="s">
        <v>532</v>
      </c>
    </row>
    <row r="9" spans="2:4" ht="33.75">
      <c r="B9" s="148" t="s">
        <v>527</v>
      </c>
      <c r="C9" s="147">
        <v>45889</v>
      </c>
      <c r="D9" s="149" t="s">
        <v>530</v>
      </c>
    </row>
    <row r="19" spans="2:4" ht="36" customHeight="1">
      <c r="B19" s="447"/>
      <c r="C19" s="448"/>
      <c r="D19" s="448"/>
    </row>
  </sheetData>
  <mergeCells count="2">
    <mergeCell ref="B2:D2"/>
    <mergeCell ref="B19:D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47C68-95FD-4D42-8724-D81BDFEF2941}">
  <sheetPr codeName="Hoja7">
    <pageSetUpPr fitToPage="1"/>
  </sheetPr>
  <dimension ref="A1:X72"/>
  <sheetViews>
    <sheetView showGridLines="0" topLeftCell="A27" zoomScale="80" zoomScaleNormal="80" workbookViewId="0">
      <selection activeCell="P30" sqref="P30:W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588</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Tramitar los procesos verbales sumarios conforme a las acciones previstas en la Ley 550 de 1999, así como los procesos verbales y verbales sumarios de acuerdo con los artículos 60, 61, 74 y 82 de la Ley 1116 de 2006.</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Jorge Eduardo Cabrera Jaramillo</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670</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671</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672</v>
      </c>
      <c r="H24" s="349"/>
      <c r="I24" s="349"/>
      <c r="J24" s="349"/>
      <c r="K24" s="349"/>
      <c r="L24" s="108"/>
      <c r="M24" s="315" t="s">
        <v>516</v>
      </c>
      <c r="N24" s="315"/>
      <c r="O24" s="315"/>
      <c r="P24" s="315"/>
      <c r="Q24" s="327" t="s">
        <v>674</v>
      </c>
      <c r="R24" s="328"/>
      <c r="S24" s="328"/>
      <c r="T24" s="328"/>
      <c r="U24" s="328"/>
      <c r="V24" s="328"/>
      <c r="W24" s="329"/>
    </row>
    <row r="25" spans="2:24" ht="89.25" customHeight="1">
      <c r="B25" s="336"/>
      <c r="C25" s="333"/>
      <c r="D25" s="333"/>
      <c r="E25" s="350" t="s">
        <v>426</v>
      </c>
      <c r="F25" s="351"/>
      <c r="G25" s="323" t="s">
        <v>673</v>
      </c>
      <c r="H25" s="323"/>
      <c r="I25" s="323"/>
      <c r="J25" s="323"/>
      <c r="K25" s="323"/>
      <c r="L25" s="109"/>
      <c r="M25" s="324" t="s">
        <v>516</v>
      </c>
      <c r="N25" s="325"/>
      <c r="O25" s="325"/>
      <c r="P25" s="326"/>
      <c r="Q25" s="327" t="s">
        <v>675</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676</v>
      </c>
      <c r="M29" s="317"/>
      <c r="N29" s="317"/>
      <c r="O29" s="317"/>
      <c r="P29" s="317"/>
      <c r="Q29" s="317"/>
      <c r="R29" s="318"/>
      <c r="S29" s="319" t="s">
        <v>429</v>
      </c>
      <c r="T29" s="319"/>
      <c r="U29" s="320"/>
      <c r="V29" s="321"/>
      <c r="W29" s="322"/>
    </row>
    <row r="30" spans="2:24" ht="62.25" customHeight="1">
      <c r="B30" s="299" t="s">
        <v>430</v>
      </c>
      <c r="C30" s="300"/>
      <c r="D30" s="301"/>
      <c r="E30" s="302" t="s">
        <v>8</v>
      </c>
      <c r="F30" s="303"/>
      <c r="G30" s="304" t="s">
        <v>431</v>
      </c>
      <c r="H30" s="300"/>
      <c r="I30" s="301"/>
      <c r="J30" s="305">
        <v>1</v>
      </c>
      <c r="K30" s="306"/>
      <c r="L30" s="304" t="s">
        <v>432</v>
      </c>
      <c r="M30" s="300"/>
      <c r="N30" s="300"/>
      <c r="O30" s="301"/>
      <c r="P30" s="307" t="s">
        <v>677</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1</v>
      </c>
      <c r="F40" s="114">
        <f t="shared" ref="F40:G40" si="2">IF($J$30="","",$J$30)</f>
        <v>1</v>
      </c>
      <c r="G40" s="114">
        <f t="shared" si="2"/>
        <v>1</v>
      </c>
      <c r="H40" s="130">
        <f>IF($J$30="","",$J$30)</f>
        <v>1</v>
      </c>
      <c r="I40" s="114">
        <f>IF($J$30="","",$J$30)</f>
        <v>1</v>
      </c>
      <c r="J40" s="114">
        <f t="shared" ref="J40:K40" si="3">IF($J$30="","",$J$30)</f>
        <v>1</v>
      </c>
      <c r="K40" s="114">
        <f t="shared" si="3"/>
        <v>1</v>
      </c>
      <c r="L40" s="130">
        <f>IF($J$30="","",$J$30)</f>
        <v>1</v>
      </c>
      <c r="M40" s="130">
        <f>IF($J$30="","",$J$30)</f>
        <v>1</v>
      </c>
      <c r="N40" s="117">
        <f t="shared" ref="N40:O40" si="4">IF($J$30="","",$J$30)</f>
        <v>1</v>
      </c>
      <c r="O40" s="114">
        <f t="shared" si="4"/>
        <v>1</v>
      </c>
      <c r="P40" s="115">
        <f>IF($J$30="","",$J$30)</f>
        <v>1</v>
      </c>
      <c r="Q40" s="130">
        <f>IF($J$30="","",$J$30)</f>
        <v>1</v>
      </c>
      <c r="R40" s="114">
        <f t="shared" ref="R40:S40" si="5">IF($J$30="","",$J$30)</f>
        <v>1</v>
      </c>
      <c r="S40" s="114">
        <f t="shared" si="5"/>
        <v>1</v>
      </c>
      <c r="T40" s="115">
        <f>IF($J$30="","",$J$30)</f>
        <v>1</v>
      </c>
      <c r="U40" s="130">
        <f>IF($J$30="","",$J$30)</f>
        <v>1</v>
      </c>
      <c r="V40" s="130">
        <f>IF($J$30="","",$J$30)</f>
        <v>1</v>
      </c>
      <c r="W40" s="130">
        <f>IF($J$30="","",$J$30)</f>
        <v>1</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50" priority="14" stopIfTrue="1" operator="between">
      <formula>0.76</formula>
      <formula>10</formula>
    </cfRule>
    <cfRule type="cellIs" dxfId="49" priority="15" stopIfTrue="1" operator="between">
      <formula>0.5</formula>
      <formula>0.759</formula>
    </cfRule>
    <cfRule type="cellIs" dxfId="48" priority="16" stopIfTrue="1" operator="between">
      <formula>0</formula>
      <formula>0.499</formula>
    </cfRule>
  </conditionalFormatting>
  <conditionalFormatting sqref="E38:W39">
    <cfRule type="cellIs" dxfId="47" priority="11" stopIfTrue="1" operator="greaterThanOrEqual">
      <formula>0.1</formula>
    </cfRule>
    <cfRule type="cellIs" dxfId="46" priority="12" stopIfTrue="1" operator="between">
      <formula>0.0301</formula>
      <formula>0.9999</formula>
    </cfRule>
    <cfRule type="cellIs" dxfId="45"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44" priority="7" stopIfTrue="1" operator="between">
      <formula>0.76</formula>
      <formula>10</formula>
    </cfRule>
    <cfRule type="cellIs" dxfId="43" priority="8" stopIfTrue="1" operator="between">
      <formula>0.5</formula>
      <formula>0.759</formula>
    </cfRule>
    <cfRule type="cellIs" dxfId="42" priority="9" stopIfTrue="1" operator="between">
      <formula>0</formula>
      <formula>0.499</formula>
    </cfRule>
  </conditionalFormatting>
  <conditionalFormatting sqref="F41:W41">
    <cfRule type="cellIs" dxfId="41" priority="4" stopIfTrue="1" operator="between">
      <formula>0.76</formula>
      <formula>10</formula>
    </cfRule>
    <cfRule type="cellIs" dxfId="40" priority="5" stopIfTrue="1" operator="between">
      <formula>0.5</formula>
      <formula>0.759</formula>
    </cfRule>
    <cfRule type="cellIs" dxfId="39" priority="6" stopIfTrue="1" operator="between">
      <formula>0</formula>
      <formula>0.499</formula>
    </cfRule>
  </conditionalFormatting>
  <conditionalFormatting sqref="E41:G41">
    <cfRule type="cellIs" dxfId="38" priority="1" stopIfTrue="1" operator="between">
      <formula>0.76</formula>
      <formula>10</formula>
    </cfRule>
    <cfRule type="cellIs" dxfId="37" priority="2" stopIfTrue="1" operator="between">
      <formula>0.5</formula>
      <formula>0.759</formula>
    </cfRule>
    <cfRule type="cellIs" dxfId="36"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A571100E-87CC-4F7C-87EC-C3D3A2CDB41B}">
          <x14:formula1>
            <xm:f>Hoja1!$D$27:$D$29</xm:f>
          </x14:formula1>
          <xm:sqref>E23</xm:sqref>
        </x14:dataValidation>
        <x14:dataValidation type="list" allowBlank="1" showInputMessage="1" showErrorMessage="1" xr:uid="{1538340C-7A3E-4095-8F97-D9C3D27CE796}">
          <x14:formula1>
            <xm:f>'Objetivos procesos '!$C$3:$C$28</xm:f>
          </x14:formula1>
          <xm:sqref>F13:W13</xm:sqref>
        </x14:dataValidation>
        <x14:dataValidation type="list" allowBlank="1" showInputMessage="1" showErrorMessage="1" xr:uid="{FBF76F42-133C-421D-8179-FB61CB2958B5}">
          <x14:formula1>
            <xm:f>Hoja1!$D$4:$D$10</xm:f>
          </x14:formula1>
          <xm:sqref>F17:W17</xm:sqref>
        </x14:dataValidation>
        <x14:dataValidation type="list" allowBlank="1" showInputMessage="1" showErrorMessage="1" xr:uid="{B9183923-8881-4E2F-8EB8-271AC6EDD2A9}">
          <x14:formula1>
            <xm:f>'1.IDP'!$J$3:$J$9</xm:f>
          </x14:formula1>
          <xm:sqref>G29:H29</xm:sqref>
        </x14:dataValidation>
        <x14:dataValidation type="list" allowBlank="1" showInputMessage="1" showErrorMessage="1" xr:uid="{F6765920-175D-40EB-A0EB-71A9E2855723}">
          <x14:formula1>
            <xm:f>'1.IDP'!$E$4:$E$8</xm:f>
          </x14:formula1>
          <xm:sqref>E30:F30</xm:sqref>
        </x14:dataValidation>
        <x14:dataValidation type="list" allowBlank="1" showInputMessage="1" showErrorMessage="1" xr:uid="{1FD0460B-7BBF-4E3E-A94D-BC5D42E99B6F}">
          <x14:formula1>
            <xm:f>Hoja1!$E$4:$E$16</xm:f>
          </x14:formula1>
          <xm:sqref>O8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6DC50-9488-436C-899B-04B963A2A7CF}">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e">
        <f>+#REF!</f>
        <v>#REF!</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 ref="A18:A19"/>
    <mergeCell ref="W18:Y19"/>
    <mergeCell ref="A20:A21"/>
    <mergeCell ref="W20:Y21"/>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8096F-E8C1-4D03-96E6-ECDE21CE53F8}">
  <sheetPr codeName="Hoja5">
    <pageSetUpPr fitToPage="1"/>
  </sheetPr>
  <dimension ref="A1:X72"/>
  <sheetViews>
    <sheetView showGridLines="0" topLeftCell="A25" zoomScale="80" zoomScaleNormal="80" workbookViewId="0">
      <selection activeCell="P30" sqref="P30:W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588</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Tramitar los procesos verbales sumarios conforme a las acciones previstas en la Ley 550 de 1999, así como los procesos verbales y verbales sumarios de acuerdo con los artículos 60, 61, 74 y 82 de la Ley 1116 de 2006.</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Jorge Eduardo Cabrera Jaramillo</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678</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679</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680</v>
      </c>
      <c r="H24" s="349"/>
      <c r="I24" s="349"/>
      <c r="J24" s="349"/>
      <c r="K24" s="349"/>
      <c r="L24" s="108"/>
      <c r="M24" s="315" t="s">
        <v>516</v>
      </c>
      <c r="N24" s="315"/>
      <c r="O24" s="315"/>
      <c r="P24" s="315"/>
      <c r="Q24" s="327" t="s">
        <v>682</v>
      </c>
      <c r="R24" s="328"/>
      <c r="S24" s="328"/>
      <c r="T24" s="328"/>
      <c r="U24" s="328"/>
      <c r="V24" s="328"/>
      <c r="W24" s="329"/>
    </row>
    <row r="25" spans="2:24" ht="89.25" customHeight="1">
      <c r="B25" s="336"/>
      <c r="C25" s="333"/>
      <c r="D25" s="333"/>
      <c r="E25" s="350" t="s">
        <v>426</v>
      </c>
      <c r="F25" s="351"/>
      <c r="G25" s="323" t="s">
        <v>681</v>
      </c>
      <c r="H25" s="323"/>
      <c r="I25" s="323"/>
      <c r="J25" s="323"/>
      <c r="K25" s="323"/>
      <c r="L25" s="109"/>
      <c r="M25" s="324" t="s">
        <v>516</v>
      </c>
      <c r="N25" s="325"/>
      <c r="O25" s="325"/>
      <c r="P25" s="326"/>
      <c r="Q25" s="327" t="s">
        <v>683</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684</v>
      </c>
      <c r="M29" s="317"/>
      <c r="N29" s="317"/>
      <c r="O29" s="317"/>
      <c r="P29" s="317"/>
      <c r="Q29" s="317"/>
      <c r="R29" s="318"/>
      <c r="S29" s="319" t="s">
        <v>429</v>
      </c>
      <c r="T29" s="319"/>
      <c r="U29" s="320"/>
      <c r="V29" s="321"/>
      <c r="W29" s="322"/>
    </row>
    <row r="30" spans="2:24" ht="62.25" customHeight="1">
      <c r="B30" s="299" t="s">
        <v>430</v>
      </c>
      <c r="C30" s="300"/>
      <c r="D30" s="301"/>
      <c r="E30" s="302" t="s">
        <v>8</v>
      </c>
      <c r="F30" s="303"/>
      <c r="G30" s="304" t="s">
        <v>431</v>
      </c>
      <c r="H30" s="300"/>
      <c r="I30" s="301"/>
      <c r="J30" s="305">
        <v>1</v>
      </c>
      <c r="K30" s="306"/>
      <c r="L30" s="304" t="s">
        <v>432</v>
      </c>
      <c r="M30" s="300"/>
      <c r="N30" s="300"/>
      <c r="O30" s="301"/>
      <c r="P30" s="307" t="s">
        <v>685</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1</v>
      </c>
      <c r="F40" s="114">
        <f t="shared" ref="F40:G40" si="2">IF($J$30="","",$J$30)</f>
        <v>1</v>
      </c>
      <c r="G40" s="114">
        <f t="shared" si="2"/>
        <v>1</v>
      </c>
      <c r="H40" s="130">
        <f>IF($J$30="","",$J$30)</f>
        <v>1</v>
      </c>
      <c r="I40" s="114">
        <f>IF($J$30="","",$J$30)</f>
        <v>1</v>
      </c>
      <c r="J40" s="114">
        <f t="shared" ref="J40:K40" si="3">IF($J$30="","",$J$30)</f>
        <v>1</v>
      </c>
      <c r="K40" s="114">
        <f t="shared" si="3"/>
        <v>1</v>
      </c>
      <c r="L40" s="130">
        <f>IF($J$30="","",$J$30)</f>
        <v>1</v>
      </c>
      <c r="M40" s="130">
        <f>IF($J$30="","",$J$30)</f>
        <v>1</v>
      </c>
      <c r="N40" s="117">
        <f t="shared" ref="N40:O40" si="4">IF($J$30="","",$J$30)</f>
        <v>1</v>
      </c>
      <c r="O40" s="114">
        <f t="shared" si="4"/>
        <v>1</v>
      </c>
      <c r="P40" s="115">
        <f>IF($J$30="","",$J$30)</f>
        <v>1</v>
      </c>
      <c r="Q40" s="130">
        <f>IF($J$30="","",$J$30)</f>
        <v>1</v>
      </c>
      <c r="R40" s="114">
        <f t="shared" ref="R40:S40" si="5">IF($J$30="","",$J$30)</f>
        <v>1</v>
      </c>
      <c r="S40" s="114">
        <f t="shared" si="5"/>
        <v>1</v>
      </c>
      <c r="T40" s="115">
        <f>IF($J$30="","",$J$30)</f>
        <v>1</v>
      </c>
      <c r="U40" s="130">
        <f>IF($J$30="","",$J$30)</f>
        <v>1</v>
      </c>
      <c r="V40" s="130">
        <f>IF($J$30="","",$J$30)</f>
        <v>1</v>
      </c>
      <c r="W40" s="130">
        <f>IF($J$30="","",$J$30)</f>
        <v>1</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35" priority="14" stopIfTrue="1" operator="between">
      <formula>0.76</formula>
      <formula>10</formula>
    </cfRule>
    <cfRule type="cellIs" dxfId="34" priority="15" stopIfTrue="1" operator="between">
      <formula>0.5</formula>
      <formula>0.759</formula>
    </cfRule>
    <cfRule type="cellIs" dxfId="33" priority="16" stopIfTrue="1" operator="between">
      <formula>0</formula>
      <formula>0.499</formula>
    </cfRule>
  </conditionalFormatting>
  <conditionalFormatting sqref="E38:W39">
    <cfRule type="cellIs" dxfId="32" priority="11" stopIfTrue="1" operator="greaterThanOrEqual">
      <formula>0.1</formula>
    </cfRule>
    <cfRule type="cellIs" dxfId="31" priority="12" stopIfTrue="1" operator="between">
      <formula>0.0301</formula>
      <formula>0.9999</formula>
    </cfRule>
    <cfRule type="cellIs" dxfId="30"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29" priority="7" stopIfTrue="1" operator="between">
      <formula>0.76</formula>
      <formula>10</formula>
    </cfRule>
    <cfRule type="cellIs" dxfId="28" priority="8" stopIfTrue="1" operator="between">
      <formula>0.5</formula>
      <formula>0.759</formula>
    </cfRule>
    <cfRule type="cellIs" dxfId="27" priority="9" stopIfTrue="1" operator="between">
      <formula>0</formula>
      <formula>0.499</formula>
    </cfRule>
  </conditionalFormatting>
  <conditionalFormatting sqref="F41:W41">
    <cfRule type="cellIs" dxfId="26" priority="4" stopIfTrue="1" operator="between">
      <formula>0.76</formula>
      <formula>10</formula>
    </cfRule>
    <cfRule type="cellIs" dxfId="25" priority="5" stopIfTrue="1" operator="between">
      <formula>0.5</formula>
      <formula>0.759</formula>
    </cfRule>
    <cfRule type="cellIs" dxfId="24" priority="6" stopIfTrue="1" operator="between">
      <formula>0</formula>
      <formula>0.499</formula>
    </cfRule>
  </conditionalFormatting>
  <conditionalFormatting sqref="E41:G41">
    <cfRule type="cellIs" dxfId="23" priority="1" stopIfTrue="1" operator="between">
      <formula>0.76</formula>
      <formula>10</formula>
    </cfRule>
    <cfRule type="cellIs" dxfId="22" priority="2" stopIfTrue="1" operator="between">
      <formula>0.5</formula>
      <formula>0.759</formula>
    </cfRule>
    <cfRule type="cellIs" dxfId="21"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10E1F802-7E30-4005-9938-597F25744047}">
          <x14:formula1>
            <xm:f>Hoja1!$D$27:$D$29</xm:f>
          </x14:formula1>
          <xm:sqref>E23</xm:sqref>
        </x14:dataValidation>
        <x14:dataValidation type="list" allowBlank="1" showInputMessage="1" showErrorMessage="1" xr:uid="{3460E369-A380-47F0-81B6-019D1590E88A}">
          <x14:formula1>
            <xm:f>'Objetivos procesos '!$C$3:$C$28</xm:f>
          </x14:formula1>
          <xm:sqref>F13:W13</xm:sqref>
        </x14:dataValidation>
        <x14:dataValidation type="list" allowBlank="1" showInputMessage="1" showErrorMessage="1" xr:uid="{F43BC53B-E5B7-4780-82A4-8578D83EB9DF}">
          <x14:formula1>
            <xm:f>Hoja1!$D$4:$D$10</xm:f>
          </x14:formula1>
          <xm:sqref>F17:W17</xm:sqref>
        </x14:dataValidation>
        <x14:dataValidation type="list" allowBlank="1" showInputMessage="1" showErrorMessage="1" xr:uid="{12BF74C4-1905-4566-B322-40D0DF954620}">
          <x14:formula1>
            <xm:f>'1.IDP'!$J$3:$J$9</xm:f>
          </x14:formula1>
          <xm:sqref>G29:H29</xm:sqref>
        </x14:dataValidation>
        <x14:dataValidation type="list" allowBlank="1" showInputMessage="1" showErrorMessage="1" xr:uid="{9B98DEE2-7548-43E4-8541-43AE80560F2D}">
          <x14:formula1>
            <xm:f>'1.IDP'!$E$4:$E$8</xm:f>
          </x14:formula1>
          <xm:sqref>E30:F30</xm:sqref>
        </x14:dataValidation>
        <x14:dataValidation type="list" allowBlank="1" showInputMessage="1" showErrorMessage="1" xr:uid="{2D0E6032-E568-403E-B1B8-7794EC5075B6}">
          <x14:formula1>
            <xm:f>Hoja1!$E$4:$E$16</xm:f>
          </x14:formula1>
          <xm:sqref>O8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7389-2E40-4A51-B16D-B3A0BAB489EA}">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e">
        <f>+#REF!</f>
        <v>#REF!</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A14:A15"/>
    <mergeCell ref="W14:Y15"/>
    <mergeCell ref="W12:Y13"/>
    <mergeCell ref="A12:A13"/>
    <mergeCell ref="A22:A23"/>
    <mergeCell ref="W22:Y23"/>
    <mergeCell ref="A20:A21"/>
    <mergeCell ref="W16:Y17"/>
    <mergeCell ref="A18:A19"/>
    <mergeCell ref="W18:Y19"/>
    <mergeCell ref="A16:A17"/>
    <mergeCell ref="W20:Y21"/>
    <mergeCell ref="U10:V23"/>
    <mergeCell ref="O6:O7"/>
    <mergeCell ref="W8:Y9"/>
    <mergeCell ref="A10:A11"/>
    <mergeCell ref="W10:Y11"/>
    <mergeCell ref="A8:A9"/>
    <mergeCell ref="F6:F7"/>
    <mergeCell ref="K6:K7"/>
    <mergeCell ref="P6:P7"/>
    <mergeCell ref="K10:L23"/>
    <mergeCell ref="P10:Q23"/>
    <mergeCell ref="F10:G23"/>
    <mergeCell ref="G8:G9"/>
    <mergeCell ref="L6:L7"/>
    <mergeCell ref="L8:L9"/>
    <mergeCell ref="Q6:Q7"/>
    <mergeCell ref="Q8:Q9"/>
    <mergeCell ref="A1:B2"/>
    <mergeCell ref="B4:Y4"/>
    <mergeCell ref="A6:A7"/>
    <mergeCell ref="B6:B7"/>
    <mergeCell ref="W6:Y7"/>
    <mergeCell ref="C6:C7"/>
    <mergeCell ref="D6:D7"/>
    <mergeCell ref="E6:E7"/>
    <mergeCell ref="H6:H7"/>
    <mergeCell ref="I6:I7"/>
    <mergeCell ref="J6:J7"/>
    <mergeCell ref="M6:M7"/>
    <mergeCell ref="N6:N7"/>
    <mergeCell ref="U6:U7"/>
    <mergeCell ref="C1:Y2"/>
    <mergeCell ref="G6:G7"/>
    <mergeCell ref="V6:V7"/>
    <mergeCell ref="V8:V9"/>
    <mergeCell ref="R6:R7"/>
    <mergeCell ref="S6:S7"/>
    <mergeCell ref="T6:T7"/>
  </mergeCells>
  <phoneticPr fontId="5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D28" zoomScale="120" zoomScaleNormal="120" workbookViewId="0">
      <selection activeCell="E5" sqref="E5"/>
    </sheetView>
  </sheetViews>
  <sheetFormatPr baseColWidth="10" defaultRowHeight="15"/>
  <cols>
    <col min="2" max="2" width="4.85546875" style="181" bestFit="1" customWidth="1"/>
    <col min="3" max="3" width="64.7109375" style="183" customWidth="1"/>
    <col min="4" max="4" width="50" style="195" customWidth="1"/>
    <col min="5" max="5" width="50.140625" customWidth="1"/>
  </cols>
  <sheetData>
    <row r="1" spans="2:5" ht="15.75" thickBot="1"/>
    <row r="2" spans="2:5">
      <c r="B2" s="189" t="s">
        <v>572</v>
      </c>
      <c r="C2" s="190" t="s">
        <v>573</v>
      </c>
      <c r="D2" s="190" t="s">
        <v>574</v>
      </c>
      <c r="E2" s="191" t="s">
        <v>637</v>
      </c>
    </row>
    <row r="3" spans="2:5" ht="135">
      <c r="B3" s="192">
        <v>1</v>
      </c>
      <c r="C3" s="182" t="s">
        <v>575</v>
      </c>
      <c r="D3" s="196" t="s">
        <v>619</v>
      </c>
      <c r="E3" s="182" t="s">
        <v>638</v>
      </c>
    </row>
    <row r="4" spans="2:5" ht="120">
      <c r="B4" s="192">
        <v>2</v>
      </c>
      <c r="C4" s="182" t="s">
        <v>576</v>
      </c>
      <c r="D4" s="196" t="s">
        <v>598</v>
      </c>
      <c r="E4" s="182" t="s">
        <v>660</v>
      </c>
    </row>
    <row r="5" spans="2:5" ht="75">
      <c r="B5" s="192">
        <v>3</v>
      </c>
      <c r="C5" s="182" t="s">
        <v>577</v>
      </c>
      <c r="D5" s="196" t="s">
        <v>599</v>
      </c>
      <c r="E5" s="182" t="s">
        <v>639</v>
      </c>
    </row>
    <row r="6" spans="2:5" ht="75">
      <c r="B6" s="192">
        <v>4</v>
      </c>
      <c r="C6" s="182" t="s">
        <v>578</v>
      </c>
      <c r="D6" s="196" t="s">
        <v>601</v>
      </c>
      <c r="E6" s="182" t="s">
        <v>640</v>
      </c>
    </row>
    <row r="7" spans="2:5" ht="157.5" customHeight="1">
      <c r="B7" s="192">
        <v>5</v>
      </c>
      <c r="C7" s="182" t="s">
        <v>579</v>
      </c>
      <c r="D7" s="197" t="s">
        <v>615</v>
      </c>
      <c r="E7" s="182" t="s">
        <v>641</v>
      </c>
    </row>
    <row r="8" spans="2:5" ht="142.5" customHeight="1">
      <c r="B8" s="192">
        <v>6</v>
      </c>
      <c r="C8" s="182" t="s">
        <v>580</v>
      </c>
      <c r="D8" s="196" t="s">
        <v>600</v>
      </c>
      <c r="E8" s="182" t="s">
        <v>641</v>
      </c>
    </row>
    <row r="9" spans="2:5" ht="171" customHeight="1">
      <c r="B9" s="192">
        <v>7</v>
      </c>
      <c r="C9" s="182" t="s">
        <v>581</v>
      </c>
      <c r="D9" s="196" t="s">
        <v>616</v>
      </c>
      <c r="E9" s="182" t="s">
        <v>642</v>
      </c>
    </row>
    <row r="10" spans="2:5" ht="246" customHeight="1">
      <c r="B10" s="192">
        <v>8</v>
      </c>
      <c r="C10" s="182" t="s">
        <v>582</v>
      </c>
      <c r="D10" s="196" t="s">
        <v>602</v>
      </c>
      <c r="E10" s="182" t="s">
        <v>642</v>
      </c>
    </row>
    <row r="11" spans="2:5" ht="105">
      <c r="B11" s="192">
        <v>9</v>
      </c>
      <c r="C11" s="182" t="s">
        <v>583</v>
      </c>
      <c r="D11" s="196" t="s">
        <v>603</v>
      </c>
      <c r="E11" s="196" t="s">
        <v>643</v>
      </c>
    </row>
    <row r="12" spans="2:5" ht="204" customHeight="1">
      <c r="B12" s="192">
        <v>10</v>
      </c>
      <c r="C12" s="182" t="s">
        <v>584</v>
      </c>
      <c r="D12" s="196" t="s">
        <v>604</v>
      </c>
      <c r="E12" s="182" t="s">
        <v>642</v>
      </c>
    </row>
    <row r="13" spans="2:5" ht="115.5" customHeight="1">
      <c r="B13" s="192">
        <v>11</v>
      </c>
      <c r="C13" s="182" t="s">
        <v>585</v>
      </c>
      <c r="D13" s="196" t="s">
        <v>605</v>
      </c>
      <c r="E13" s="182" t="s">
        <v>644</v>
      </c>
    </row>
    <row r="14" spans="2:5" ht="60">
      <c r="B14" s="192">
        <v>12</v>
      </c>
      <c r="C14" s="182" t="s">
        <v>586</v>
      </c>
      <c r="D14" s="196" t="s">
        <v>617</v>
      </c>
      <c r="E14" s="182" t="s">
        <v>644</v>
      </c>
    </row>
    <row r="15" spans="2:5" ht="165">
      <c r="B15" s="192">
        <v>13</v>
      </c>
      <c r="C15" s="182" t="s">
        <v>587</v>
      </c>
      <c r="D15" s="196" t="s">
        <v>606</v>
      </c>
      <c r="E15" s="182" t="s">
        <v>645</v>
      </c>
    </row>
    <row r="16" spans="2:5" ht="60">
      <c r="B16" s="192">
        <v>14</v>
      </c>
      <c r="C16" s="182" t="s">
        <v>588</v>
      </c>
      <c r="D16" s="196" t="s">
        <v>659</v>
      </c>
      <c r="E16" s="182" t="s">
        <v>646</v>
      </c>
    </row>
    <row r="17" spans="2:5" ht="105">
      <c r="B17" s="192">
        <v>15</v>
      </c>
      <c r="C17" s="182" t="s">
        <v>589</v>
      </c>
      <c r="D17" s="196" t="s">
        <v>657</v>
      </c>
      <c r="E17" s="182" t="s">
        <v>646</v>
      </c>
    </row>
    <row r="18" spans="2:5" ht="105">
      <c r="B18" s="192">
        <v>16</v>
      </c>
      <c r="C18" s="182" t="s">
        <v>590</v>
      </c>
      <c r="D18" s="196" t="s">
        <v>618</v>
      </c>
      <c r="E18" s="182" t="s">
        <v>646</v>
      </c>
    </row>
    <row r="19" spans="2:5" ht="105">
      <c r="B19" s="192">
        <v>17</v>
      </c>
      <c r="C19" s="182" t="s">
        <v>39</v>
      </c>
      <c r="D19" s="196" t="s">
        <v>607</v>
      </c>
      <c r="E19" s="182" t="s">
        <v>647</v>
      </c>
    </row>
    <row r="20" spans="2:5" ht="144.75" customHeight="1">
      <c r="B20" s="192">
        <v>18</v>
      </c>
      <c r="C20" s="182" t="s">
        <v>43</v>
      </c>
      <c r="D20" s="196" t="s">
        <v>608</v>
      </c>
      <c r="E20" s="182" t="s">
        <v>648</v>
      </c>
    </row>
    <row r="21" spans="2:5" ht="37.5" customHeight="1">
      <c r="B21" s="192">
        <v>19</v>
      </c>
      <c r="C21" s="182" t="s">
        <v>591</v>
      </c>
      <c r="D21" s="196" t="s">
        <v>609</v>
      </c>
      <c r="E21" s="182" t="s">
        <v>649</v>
      </c>
    </row>
    <row r="22" spans="2:5" ht="164.25" customHeight="1">
      <c r="B22" s="192">
        <v>20</v>
      </c>
      <c r="C22" s="182" t="s">
        <v>592</v>
      </c>
      <c r="D22" s="196" t="s">
        <v>610</v>
      </c>
      <c r="E22" s="182" t="s">
        <v>650</v>
      </c>
    </row>
    <row r="23" spans="2:5" ht="69" customHeight="1">
      <c r="B23" s="192">
        <v>21</v>
      </c>
      <c r="C23" s="182" t="s">
        <v>45</v>
      </c>
      <c r="D23" s="196" t="s">
        <v>611</v>
      </c>
      <c r="E23" s="182" t="s">
        <v>651</v>
      </c>
    </row>
    <row r="24" spans="2:5" ht="105">
      <c r="B24" s="192">
        <v>22</v>
      </c>
      <c r="C24" s="182" t="s">
        <v>593</v>
      </c>
      <c r="D24" s="196" t="s">
        <v>620</v>
      </c>
      <c r="E24" s="182" t="s">
        <v>652</v>
      </c>
    </row>
    <row r="25" spans="2:5" ht="183.75" customHeight="1">
      <c r="B25" s="192">
        <v>23</v>
      </c>
      <c r="C25" s="182" t="s">
        <v>594</v>
      </c>
      <c r="D25" s="197" t="s">
        <v>658</v>
      </c>
      <c r="E25" s="182" t="s">
        <v>653</v>
      </c>
    </row>
    <row r="26" spans="2:5" ht="129" customHeight="1">
      <c r="B26" s="192">
        <v>24</v>
      </c>
      <c r="C26" s="182" t="s">
        <v>595</v>
      </c>
      <c r="D26" s="196" t="s">
        <v>612</v>
      </c>
      <c r="E26" s="182" t="s">
        <v>654</v>
      </c>
    </row>
    <row r="27" spans="2:5" ht="126" customHeight="1">
      <c r="B27" s="192">
        <v>25</v>
      </c>
      <c r="C27" s="182" t="s">
        <v>596</v>
      </c>
      <c r="D27" s="196" t="s">
        <v>613</v>
      </c>
      <c r="E27" s="182" t="s">
        <v>655</v>
      </c>
    </row>
    <row r="28" spans="2:5" ht="128.25" customHeight="1" thickBot="1">
      <c r="B28" s="193">
        <v>26</v>
      </c>
      <c r="C28" s="194" t="s">
        <v>597</v>
      </c>
      <c r="D28" s="198" t="s">
        <v>614</v>
      </c>
      <c r="E28" s="182" t="s">
        <v>656</v>
      </c>
    </row>
  </sheetData>
  <sheetProtection algorithmName="SHA-512" hashValue="orQJYiOFOTNzkaiOClxmiK38I8ZoFKzc4vuBoKoXOznDIglYWLVJVsm1JpyVk3Z/FnSN/d7nQIdNvOPa3xFr/g==" saltValue="ApIh9GZZ9t8JkeKMy6O8vA==" spinCount="100000" sheet="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B2" sqref="B2:C2"/>
    </sheetView>
  </sheetViews>
  <sheetFormatPr baseColWidth="10" defaultRowHeight="15"/>
  <sheetData>
    <row r="2" spans="2:3">
      <c r="B2" s="199" t="s">
        <v>665</v>
      </c>
      <c r="C2" s="199" t="s">
        <v>664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F29FD-C688-41CE-9EB3-8DCB4ECFA87E}">
  <sheetPr codeName="Hoja6">
    <pageSetUpPr fitToPage="1"/>
  </sheetPr>
  <dimension ref="A1:X72"/>
  <sheetViews>
    <sheetView showGridLines="0" topLeftCell="A34" zoomScale="80" zoomScaleNormal="80" workbookViewId="0">
      <selection activeCell="P30" sqref="P30:W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588</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Tramitar los procesos verbales sumarios conforme a las acciones previstas en la Ley 550 de 1999, así como los procesos verbales y verbales sumarios de acuerdo con los artículos 60, 61, 74 y 82 de la Ley 1116 de 2006.</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Jorge Eduardo Cabrera Jaramillo</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686</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687</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688</v>
      </c>
      <c r="H24" s="349"/>
      <c r="I24" s="349"/>
      <c r="J24" s="349"/>
      <c r="K24" s="349"/>
      <c r="L24" s="108"/>
      <c r="M24" s="315" t="s">
        <v>516</v>
      </c>
      <c r="N24" s="315"/>
      <c r="O24" s="315"/>
      <c r="P24" s="315"/>
      <c r="Q24" s="327" t="s">
        <v>690</v>
      </c>
      <c r="R24" s="328"/>
      <c r="S24" s="328"/>
      <c r="T24" s="328"/>
      <c r="U24" s="328"/>
      <c r="V24" s="328"/>
      <c r="W24" s="329"/>
    </row>
    <row r="25" spans="2:24" ht="89.25" customHeight="1">
      <c r="B25" s="336"/>
      <c r="C25" s="333"/>
      <c r="D25" s="333"/>
      <c r="E25" s="350" t="s">
        <v>426</v>
      </c>
      <c r="F25" s="351"/>
      <c r="G25" s="323" t="s">
        <v>689</v>
      </c>
      <c r="H25" s="323"/>
      <c r="I25" s="323"/>
      <c r="J25" s="323"/>
      <c r="K25" s="323"/>
      <c r="L25" s="109"/>
      <c r="M25" s="324" t="s">
        <v>516</v>
      </c>
      <c r="N25" s="325"/>
      <c r="O25" s="325"/>
      <c r="P25" s="326"/>
      <c r="Q25" s="327" t="s">
        <v>690</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684</v>
      </c>
      <c r="M29" s="317"/>
      <c r="N29" s="317"/>
      <c r="O29" s="317"/>
      <c r="P29" s="317"/>
      <c r="Q29" s="317"/>
      <c r="R29" s="318"/>
      <c r="S29" s="319" t="s">
        <v>429</v>
      </c>
      <c r="T29" s="319"/>
      <c r="U29" s="320"/>
      <c r="V29" s="321"/>
      <c r="W29" s="322"/>
    </row>
    <row r="30" spans="2:24" ht="62.25" customHeight="1">
      <c r="B30" s="299" t="s">
        <v>430</v>
      </c>
      <c r="C30" s="300"/>
      <c r="D30" s="301"/>
      <c r="E30" s="302" t="s">
        <v>25</v>
      </c>
      <c r="F30" s="303"/>
      <c r="G30" s="304" t="s">
        <v>431</v>
      </c>
      <c r="H30" s="300"/>
      <c r="I30" s="301"/>
      <c r="J30" s="305">
        <v>1</v>
      </c>
      <c r="K30" s="306"/>
      <c r="L30" s="304" t="s">
        <v>432</v>
      </c>
      <c r="M30" s="300"/>
      <c r="N30" s="300"/>
      <c r="O30" s="301"/>
      <c r="P30" s="307" t="s">
        <v>691</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1</v>
      </c>
      <c r="F40" s="114">
        <f t="shared" ref="F40:G40" si="2">IF($J$30="","",$J$30)</f>
        <v>1</v>
      </c>
      <c r="G40" s="114">
        <f t="shared" si="2"/>
        <v>1</v>
      </c>
      <c r="H40" s="130">
        <f>IF($J$30="","",$J$30)</f>
        <v>1</v>
      </c>
      <c r="I40" s="114">
        <f>IF($J$30="","",$J$30)</f>
        <v>1</v>
      </c>
      <c r="J40" s="114">
        <f t="shared" ref="J40:K40" si="3">IF($J$30="","",$J$30)</f>
        <v>1</v>
      </c>
      <c r="K40" s="114">
        <f t="shared" si="3"/>
        <v>1</v>
      </c>
      <c r="L40" s="130">
        <f>IF($J$30="","",$J$30)</f>
        <v>1</v>
      </c>
      <c r="M40" s="130">
        <f>IF($J$30="","",$J$30)</f>
        <v>1</v>
      </c>
      <c r="N40" s="117">
        <f t="shared" ref="N40:O40" si="4">IF($J$30="","",$J$30)</f>
        <v>1</v>
      </c>
      <c r="O40" s="114">
        <f t="shared" si="4"/>
        <v>1</v>
      </c>
      <c r="P40" s="115">
        <f>IF($J$30="","",$J$30)</f>
        <v>1</v>
      </c>
      <c r="Q40" s="130">
        <f>IF($J$30="","",$J$30)</f>
        <v>1</v>
      </c>
      <c r="R40" s="114">
        <f t="shared" ref="R40:S40" si="5">IF($J$30="","",$J$30)</f>
        <v>1</v>
      </c>
      <c r="S40" s="114">
        <f t="shared" si="5"/>
        <v>1</v>
      </c>
      <c r="T40" s="115">
        <f>IF($J$30="","",$J$30)</f>
        <v>1</v>
      </c>
      <c r="U40" s="130">
        <f>IF($J$30="","",$J$30)</f>
        <v>1</v>
      </c>
      <c r="V40" s="130">
        <f>IF($J$30="","",$J$30)</f>
        <v>1</v>
      </c>
      <c r="W40" s="130">
        <f>IF($J$30="","",$J$30)</f>
        <v>1</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20" priority="14" stopIfTrue="1" operator="between">
      <formula>0.76</formula>
      <formula>10</formula>
    </cfRule>
    <cfRule type="cellIs" dxfId="19" priority="15" stopIfTrue="1" operator="between">
      <formula>0.5</formula>
      <formula>0.759</formula>
    </cfRule>
    <cfRule type="cellIs" dxfId="18" priority="16" stopIfTrue="1" operator="between">
      <formula>0</formula>
      <formula>0.499</formula>
    </cfRule>
  </conditionalFormatting>
  <conditionalFormatting sqref="E38:W39">
    <cfRule type="cellIs" dxfId="17" priority="11" stopIfTrue="1" operator="greaterThanOrEqual">
      <formula>0.1</formula>
    </cfRule>
    <cfRule type="cellIs" dxfId="16" priority="12" stopIfTrue="1" operator="between">
      <formula>0.0301</formula>
      <formula>0.9999</formula>
    </cfRule>
    <cfRule type="cellIs" dxfId="15"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14" priority="7" stopIfTrue="1" operator="between">
      <formula>0.76</formula>
      <formula>10</formula>
    </cfRule>
    <cfRule type="cellIs" dxfId="13" priority="8" stopIfTrue="1" operator="between">
      <formula>0.5</formula>
      <formula>0.759</formula>
    </cfRule>
    <cfRule type="cellIs" dxfId="12" priority="9" stopIfTrue="1" operator="between">
      <formula>0</formula>
      <formula>0.499</formula>
    </cfRule>
  </conditionalFormatting>
  <conditionalFormatting sqref="F41:W41">
    <cfRule type="cellIs" dxfId="11" priority="4" stopIfTrue="1" operator="between">
      <formula>0.76</formula>
      <formula>10</formula>
    </cfRule>
    <cfRule type="cellIs" dxfId="10" priority="5" stopIfTrue="1" operator="between">
      <formula>0.5</formula>
      <formula>0.759</formula>
    </cfRule>
    <cfRule type="cellIs" dxfId="9" priority="6" stopIfTrue="1" operator="between">
      <formula>0</formula>
      <formula>0.499</formula>
    </cfRule>
  </conditionalFormatting>
  <conditionalFormatting sqref="E41:G41">
    <cfRule type="cellIs" dxfId="8" priority="1" stopIfTrue="1" operator="between">
      <formula>0.76</formula>
      <formula>10</formula>
    </cfRule>
    <cfRule type="cellIs" dxfId="7" priority="2" stopIfTrue="1" operator="between">
      <formula>0.5</formula>
      <formula>0.759</formula>
    </cfRule>
    <cfRule type="cellIs" dxfId="6"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7556DEBB-83F2-4CF4-B37A-6263FFDBD53E}">
          <x14:formula1>
            <xm:f>Hoja1!$E$4:$E$16</xm:f>
          </x14:formula1>
          <xm:sqref>O8</xm:sqref>
        </x14:dataValidation>
        <x14:dataValidation type="list" allowBlank="1" showInputMessage="1" showErrorMessage="1" xr:uid="{29F9D0D0-6537-4C7A-83E1-CE68EAC889E5}">
          <x14:formula1>
            <xm:f>'1.IDP'!$E$4:$E$8</xm:f>
          </x14:formula1>
          <xm:sqref>E30:F30</xm:sqref>
        </x14:dataValidation>
        <x14:dataValidation type="list" allowBlank="1" showInputMessage="1" showErrorMessage="1" xr:uid="{02ED401C-3282-4684-BF54-C20E0F922E18}">
          <x14:formula1>
            <xm:f>'1.IDP'!$J$3:$J$9</xm:f>
          </x14:formula1>
          <xm:sqref>G29:H29</xm:sqref>
        </x14:dataValidation>
        <x14:dataValidation type="list" allowBlank="1" showInputMessage="1" showErrorMessage="1" xr:uid="{39686070-A8D4-46E3-A6DC-6816A19E6DF7}">
          <x14:formula1>
            <xm:f>Hoja1!$D$4:$D$10</xm:f>
          </x14:formula1>
          <xm:sqref>F17:W17</xm:sqref>
        </x14:dataValidation>
        <x14:dataValidation type="list" allowBlank="1" showInputMessage="1" showErrorMessage="1" xr:uid="{B55AD2A9-D6DD-4C8A-9DDF-9156D22AD135}">
          <x14:formula1>
            <xm:f>'Objetivos procesos '!$C$3:$C$28</xm:f>
          </x14:formula1>
          <xm:sqref>F13:W13</xm:sqref>
        </x14:dataValidation>
        <x14:dataValidation type="list" allowBlank="1" showInputMessage="1" showErrorMessage="1" xr:uid="{ED1EB1E8-43D9-495E-BC79-0425E6166DBA}">
          <x14:formula1>
            <xm:f>Hoja1!$D$27:$D$29</xm:f>
          </x14:formula1>
          <xm:sqref>E23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6434-7CCE-4D2B-BFA4-EA609077C70F}">
  <dimension ref="A1:Z113"/>
  <sheetViews>
    <sheetView showGridLines="0" tabSelected="1"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e">
        <f>+#REF!</f>
        <v>#REF!</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 ref="A18:A19"/>
    <mergeCell ref="W18:Y19"/>
    <mergeCell ref="A20:A21"/>
    <mergeCell ref="W20:Y21"/>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50</vt:i4>
      </vt:variant>
    </vt:vector>
  </HeadingPairs>
  <TitlesOfParts>
    <vt:vector size="62" baseType="lpstr">
      <vt:lpstr>1.IDP</vt:lpstr>
      <vt:lpstr>1_PronunciamientoDemandas</vt:lpstr>
      <vt:lpstr>1_Hoja de Registro</vt:lpstr>
      <vt:lpstr>2_AudienciasRealizadas</vt:lpstr>
      <vt:lpstr>2_Hoja de Registro</vt:lpstr>
      <vt:lpstr>Objetivos procesos </vt:lpstr>
      <vt:lpstr>Password</vt:lpstr>
      <vt:lpstr>3_ComportamientoInventario</vt:lpstr>
      <vt:lpstr>3_Hoja de Registro</vt:lpstr>
      <vt:lpstr>Instrucciones </vt:lpstr>
      <vt:lpstr>Hoja1</vt:lpstr>
      <vt:lpstr>Control de Cambios</vt:lpstr>
      <vt:lpstr>APLICACIÓN_DE_POLÍTICAS_Y_O_NORMAS</vt:lpstr>
      <vt:lpstr>'1_PronunciamientoDemandas'!Área_de_impresión</vt:lpstr>
      <vt:lpstr>'2_AudienciasRealizadas'!Área_de_impresión</vt:lpstr>
      <vt:lpstr>'3_ComportamientoInventario'!Área_de_impresión</vt:lpstr>
      <vt:lpstr>CATORCE</vt:lpstr>
      <vt:lpstr>CINCO</vt:lpstr>
      <vt:lpstr>CUATRO</vt:lpstr>
      <vt:lpstr>DIESINUEVE</vt:lpstr>
      <vt:lpstr>DIESIOCHO</vt:lpstr>
      <vt:lpstr>DIESISEIS</vt:lpstr>
      <vt:lpstr>DIESISIETE</vt:lpstr>
      <vt:lpstr>DIEZ</vt:lpstr>
      <vt:lpstr>DIRECCIONAMIENTO_Y_PLANEACIÓN_INSTITUCIONAL</vt:lpstr>
      <vt:lpstr>DOCE</vt:lpstr>
      <vt:lpstr>DOS</vt:lpstr>
      <vt:lpstr>GESTIÓN_ADMINISTRATIVA</vt:lpstr>
      <vt:lpstr>GESTIÓN_DE_LA_INFORMACIÓN</vt:lpstr>
      <vt:lpstr>GESTIÓN_DEL_TALENTO_HUMANO</vt:lpstr>
      <vt:lpstr>GESTIÓN_JURÍDICA</vt:lpstr>
      <vt:lpstr>INDICADOR</vt:lpstr>
      <vt:lpstr>NUEVE</vt:lpstr>
      <vt:lpstr>OCHO</vt:lpstr>
      <vt:lpstr>'1.IDP'!OLE_LINK28</vt:lpstr>
      <vt:lpstr>ONCE</vt:lpstr>
      <vt:lpstr>'1_PronunciamientoDemandas'!OTRO</vt:lpstr>
      <vt:lpstr>'2_AudienciasRealizadas'!OTRO</vt:lpstr>
      <vt:lpstr>'3_ComportamientoInventario'!OTRO</vt:lpstr>
      <vt:lpstr>'1_PronunciamientoDemandas'!PROCES</vt:lpstr>
      <vt:lpstr>'2_AudienciasRealizadas'!PROCES</vt:lpstr>
      <vt:lpstr>'3_ComportamientoInventario'!PROCES</vt:lpstr>
      <vt:lpstr>PROCESOS</vt:lpstr>
      <vt:lpstr>QUINCE</vt:lpstr>
      <vt:lpstr>SEIS</vt:lpstr>
      <vt:lpstr>SIETE</vt:lpstr>
      <vt:lpstr>'1_PronunciamientoDemandas'!SUBPROCES</vt:lpstr>
      <vt:lpstr>'2_AudienciasRealizadas'!SUBPROCES</vt:lpstr>
      <vt:lpstr>'3_ComportamientoInventario'!SUBPROCES</vt:lpstr>
      <vt:lpstr>TRECE</vt:lpstr>
      <vt:lpstr>TRES</vt:lpstr>
      <vt:lpstr>UNO</vt:lpstr>
      <vt:lpstr>VEINTE</vt:lpstr>
      <vt:lpstr>VEINTICINCO</vt:lpstr>
      <vt:lpstr>VEINTICUATRO</vt:lpstr>
      <vt:lpstr>VEINTIDOS</vt:lpstr>
      <vt:lpstr>VEINTINUEVE</vt:lpstr>
      <vt:lpstr>VEINTIOCHO</vt:lpstr>
      <vt:lpstr>VEINTISEIS</vt:lpstr>
      <vt:lpstr>VEINTISIETE</vt:lpstr>
      <vt:lpstr>VEINTITRES</vt:lpstr>
      <vt:lpstr>VEINTIUNO</vt:lpstr>
    </vt:vector>
  </TitlesOfParts>
  <Manager>WILLIAM BADILLO DE  LA HOZ</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Jose Steven Triana Gutierrez</cp:lastModifiedBy>
  <cp:revision/>
  <dcterms:created xsi:type="dcterms:W3CDTF">2014-02-11T20:40:24Z</dcterms:created>
  <dcterms:modified xsi:type="dcterms:W3CDTF">2026-02-16T14:58:03Z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20260127181250234</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ies>
</file>