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Febrero 2021\"/>
    </mc:Choice>
  </mc:AlternateContent>
  <bookViews>
    <workbookView xWindow="20370" yWindow="-120" windowWidth="29040" windowHeight="15840"/>
  </bookViews>
  <sheets>
    <sheet name="FEBRERO  2020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B28" i="1" l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<sst xmlns="http://schemas.openxmlformats.org/spreadsheetml/2006/main" count="48" uniqueCount="36">
  <si>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</si>
  <si>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</si>
  <si>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</si>
  <si>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</si>
  <si>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</si>
  <si>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</si>
  <si>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</si>
  <si>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</si>
  <si>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</si>
  <si>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</si>
  <si>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</si>
  <si>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</si>
  <si>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</si>
  <si>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</si>
  <si>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</si>
  <si>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</si>
  <si>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</si>
  <si>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</si>
  <si>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</si>
  <si>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</si>
  <si>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</si>
  <si>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</si>
  <si>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</si>
  <si>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</si>
  <si>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</si>
  <si>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</si>
  <si>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</si>
  <si>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</si>
  <si>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</si>
  <si>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</si>
  <si>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</si>
  <si>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</si>
  <si>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</si>
  <si>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</si>
  <si>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</si>
  <si>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EJECUCIÓN PRESUPUESTAL CORTE 28 DE FEBRERO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</si>
</sst>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3" fontId="18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19" fillId="0" borderId="0" xfId="3" applyFont="1" applyBorder="1"/>
    <xf numFmtId="0" fontId="19" fillId="0" borderId="0" xfId="3" applyFont="1" applyFill="1" applyBorder="1"/>
    <xf numFmtId="0" fontId="19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3" fontId="18" fillId="6" borderId="14" xfId="3" applyNumberFormat="1" applyFont="1" applyFill="1" applyBorder="1" applyAlignment="1">
      <alignment horizontal="right" vertical="center" wrapText="1"/>
    </xf>
    <xf numFmtId="164" fontId="22" fillId="6" borderId="16" xfId="3" applyNumberFormat="1" applyFont="1" applyFill="1" applyBorder="1" applyAlignment="1">
      <alignment horizontal="right" vertical="center" wrapText="1"/>
    </xf>
    <xf numFmtId="164" fontId="22" fillId="6" borderId="17" xfId="3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7"/>
  <sheetViews>
    <sheetView tabSelected="1" zoomScale="70" zoomScaleNormal="70" workbookViewId="0">
      <selection activeCell="A8" sqref="A8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48" customWidth="1"/>
    <col min="4" max="5" width="17.42578125" style="49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28</v>
      </c>
      <c r="C1" s="55"/>
      <c r="D1" s="55"/>
      <c r="E1" s="55"/>
      <c r="F1" s="55"/>
      <c r="G1" s="56"/>
    </row>
    <row r="2" spans="1:51" s="6" customFormat="1">
      <c r="A2" s="50" t="s">
        <v>0</v>
      </c>
      <c r="B2" s="57" t="s">
        <v>1</v>
      </c>
      <c r="C2" s="58"/>
      <c r="D2" s="58"/>
      <c r="E2" s="58"/>
      <c r="F2" s="58"/>
      <c r="G2" s="59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60" t="s">
        <v>35</v>
      </c>
      <c r="B3" s="61"/>
      <c r="C3" s="61"/>
      <c r="D3" s="61"/>
      <c r="E3" s="61"/>
      <c r="F3" s="61"/>
      <c r="G3" s="62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3" t="s">
        <v>2</v>
      </c>
      <c r="B4" s="64"/>
      <c r="C4" s="64"/>
      <c r="D4" s="64"/>
      <c r="E4" s="64"/>
      <c r="F4" s="64"/>
      <c r="G4" s="65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51" ht="22.5" customHeight="1">
      <c r="A6" s="7"/>
      <c r="B6" s="8" t="s">
        <v>9</v>
      </c>
      <c r="C6" s="8" t="s">
        <v>10</v>
      </c>
      <c r="D6" s="8" t="s">
        <v>11</v>
      </c>
      <c r="E6" s="8" t="s">
        <v>12</v>
      </c>
      <c r="F6" s="9" t="s">
        <v>13</v>
      </c>
      <c r="G6" s="10" t="s">
        <v>14</v>
      </c>
    </row>
    <row r="7" spans="1:51" ht="45" customHeight="1">
      <c r="A7" s="11" t="s">
        <v>15</v>
      </c>
      <c r="B7" s="12">
        <f>+B8</f>
        <v>300</v>
      </c>
      <c r="C7" s="12">
        <f>+C8</f>
        <v>0</v>
      </c>
      <c r="D7" s="12">
        <f>+D8</f>
        <v>0</v>
      </c>
      <c r="E7" s="12">
        <f>+B7-C7</f>
        <v>300</v>
      </c>
      <c r="F7" s="13">
        <f t="shared" ref="F7:F14" si="0">+C7/B7</f>
        <v>0</v>
      </c>
      <c r="G7" s="14">
        <f>D7/B7</f>
        <v>0</v>
      </c>
    </row>
    <row r="8" spans="1:51" ht="60.75" customHeight="1">
      <c r="A8" s="15" t="s">
        <v>16</v>
      </c>
      <c r="B8" s="16">
        <v>300</v>
      </c>
      <c r="C8" s="16">
        <v>0</v>
      </c>
      <c r="D8" s="16">
        <v>0</v>
      </c>
      <c r="E8" s="17">
        <f>B8-C8</f>
        <v>300</v>
      </c>
      <c r="F8" s="18">
        <f t="shared" si="0"/>
        <v>0</v>
      </c>
      <c r="G8" s="19">
        <f>D8/B8</f>
        <v>0</v>
      </c>
    </row>
    <row r="9" spans="1:51" ht="54">
      <c r="A9" s="11" t="s">
        <v>29</v>
      </c>
      <c r="B9" s="12">
        <f>+B10</f>
        <v>6556</v>
      </c>
      <c r="C9" s="12">
        <f t="shared" ref="C9:E9" si="1">+C10</f>
        <v>1402</v>
      </c>
      <c r="D9" s="12">
        <f t="shared" si="1"/>
        <v>0</v>
      </c>
      <c r="E9" s="12">
        <f t="shared" si="1"/>
        <v>5154</v>
      </c>
      <c r="F9" s="20">
        <f t="shared" si="0"/>
        <v>0.21384990848078098</v>
      </c>
      <c r="G9" s="21">
        <f>+D9/B9</f>
        <v>0</v>
      </c>
    </row>
    <row r="10" spans="1:51" ht="61.5" customHeight="1">
      <c r="A10" s="15" t="s">
        <v>30</v>
      </c>
      <c r="B10" s="16">
        <v>6556</v>
      </c>
      <c r="C10" s="16">
        <v>1402</v>
      </c>
      <c r="D10" s="16">
        <v>0</v>
      </c>
      <c r="E10" s="22">
        <f>B10-C10</f>
        <v>5154</v>
      </c>
      <c r="F10" s="18">
        <f t="shared" si="0"/>
        <v>0.21384990848078098</v>
      </c>
      <c r="G10" s="23">
        <f>D10/B10</f>
        <v>0</v>
      </c>
    </row>
    <row r="11" spans="1:51" ht="61.5" customHeight="1">
      <c r="A11" s="11" t="s">
        <v>31</v>
      </c>
      <c r="B11" s="12">
        <f>SUM(B12:B14)</f>
        <v>21663</v>
      </c>
      <c r="C11" s="12">
        <f t="shared" ref="C11:D11" si="2">SUM(C12:C14)</f>
        <v>3925</v>
      </c>
      <c r="D11" s="12">
        <f t="shared" si="2"/>
        <v>13</v>
      </c>
      <c r="E11" s="12">
        <f t="shared" ref="E11:E13" si="3">B11-C11</f>
        <v>17738</v>
      </c>
      <c r="F11" s="20">
        <f>+C11/B11</f>
        <v>0.18118450814753265</v>
      </c>
      <c r="G11" s="21">
        <f>+D11/B11</f>
        <v>6.0010155564787886E-4</v>
      </c>
    </row>
    <row r="12" spans="1:51" ht="61.5" customHeight="1">
      <c r="A12" s="15" t="s">
        <v>32</v>
      </c>
      <c r="B12" s="16">
        <v>630</v>
      </c>
      <c r="C12" s="16">
        <v>25</v>
      </c>
      <c r="D12" s="16">
        <v>0</v>
      </c>
      <c r="E12" s="22">
        <f t="shared" si="3"/>
        <v>605</v>
      </c>
      <c r="F12" s="18">
        <f t="shared" ref="F12:F13" si="4">+C12/B12</f>
        <v>3.968253968253968E-2</v>
      </c>
      <c r="G12" s="23">
        <f t="shared" ref="G12:G13" si="5">D12/B12</f>
        <v>0</v>
      </c>
    </row>
    <row r="13" spans="1:51" ht="61.5" customHeight="1">
      <c r="A13" s="15" t="s">
        <v>33</v>
      </c>
      <c r="B13" s="16">
        <v>19733</v>
      </c>
      <c r="C13" s="16">
        <v>3900</v>
      </c>
      <c r="D13" s="16">
        <v>13</v>
      </c>
      <c r="E13" s="22">
        <f t="shared" si="3"/>
        <v>15833</v>
      </c>
      <c r="F13" s="18">
        <f t="shared" si="4"/>
        <v>0.19763847362286524</v>
      </c>
      <c r="G13" s="23">
        <f t="shared" si="5"/>
        <v>6.5879491207621748E-4</v>
      </c>
    </row>
    <row r="14" spans="1:51" ht="67.5" customHeight="1" thickBot="1">
      <c r="A14" s="15" t="s">
        <v>34</v>
      </c>
      <c r="B14" s="16">
        <v>1300</v>
      </c>
      <c r="C14" s="16">
        <v>0</v>
      </c>
      <c r="D14" s="16">
        <v>0</v>
      </c>
      <c r="E14" s="22">
        <f>B14-C14</f>
        <v>1300</v>
      </c>
      <c r="F14" s="18">
        <f t="shared" si="0"/>
        <v>0</v>
      </c>
      <c r="G14" s="23">
        <f>D14/B14</f>
        <v>0</v>
      </c>
    </row>
    <row r="15" spans="1:51" ht="36.75" thickBot="1">
      <c r="A15" s="24" t="s">
        <v>17</v>
      </c>
      <c r="B15" s="12">
        <f>+B7+B9+B11</f>
        <v>28519</v>
      </c>
      <c r="C15" s="12">
        <f t="shared" ref="C15:D15" si="6">+C7+C9+C11</f>
        <v>5327</v>
      </c>
      <c r="D15" s="12">
        <f t="shared" si="6"/>
        <v>13</v>
      </c>
      <c r="E15" s="12">
        <f>B15-C15</f>
        <v>23192</v>
      </c>
      <c r="F15" s="20">
        <f>+C15/B15</f>
        <v>0.18678775553140012</v>
      </c>
      <c r="G15" s="21">
        <f>D15/B15</f>
        <v>4.5583645990392369E-4</v>
      </c>
      <c r="I15" s="27"/>
      <c r="J15" s="28"/>
    </row>
    <row r="16" spans="1:51" ht="46.5">
      <c r="A16" s="29" t="s">
        <v>18</v>
      </c>
      <c r="B16" s="30"/>
      <c r="C16" s="31"/>
      <c r="D16" s="31"/>
      <c r="E16" s="31"/>
      <c r="F16" s="31"/>
      <c r="G16" s="32"/>
      <c r="I16" s="27"/>
      <c r="J16" s="28"/>
    </row>
    <row r="17" spans="1:10" ht="58.5" customHeight="1">
      <c r="A17" s="33" t="s">
        <v>19</v>
      </c>
      <c r="B17" s="8" t="s">
        <v>3</v>
      </c>
      <c r="C17" s="8" t="s">
        <v>4</v>
      </c>
      <c r="D17" s="8" t="s">
        <v>5</v>
      </c>
      <c r="E17" s="8" t="s">
        <v>6</v>
      </c>
      <c r="F17" s="9" t="s">
        <v>7</v>
      </c>
      <c r="G17" s="10" t="s">
        <v>8</v>
      </c>
      <c r="I17" s="27"/>
      <c r="J17" s="28"/>
    </row>
    <row r="18" spans="1:10">
      <c r="A18" s="33"/>
      <c r="B18" s="8" t="s">
        <v>9</v>
      </c>
      <c r="C18" s="8" t="s">
        <v>10</v>
      </c>
      <c r="D18" s="8" t="s">
        <v>11</v>
      </c>
      <c r="E18" s="8" t="s">
        <v>12</v>
      </c>
      <c r="F18" s="9" t="s">
        <v>13</v>
      </c>
      <c r="G18" s="10" t="s">
        <v>14</v>
      </c>
      <c r="I18" s="27"/>
      <c r="J18" s="28"/>
    </row>
    <row r="19" spans="1:10" ht="30" customHeight="1">
      <c r="A19" s="34" t="s">
        <v>20</v>
      </c>
      <c r="B19" s="51">
        <f>SUM(B20:B24)</f>
        <v>129957</v>
      </c>
      <c r="C19" s="51">
        <f>SUM(C20:C24)</f>
        <v>15940</v>
      </c>
      <c r="D19" s="51">
        <f>SUM(D20:D24)</f>
        <v>10254</v>
      </c>
      <c r="E19" s="51">
        <f>SUM(E20:E24)</f>
        <v>114017</v>
      </c>
      <c r="F19" s="52">
        <f t="shared" ref="F19:F24" si="7">+C19/B19</f>
        <v>0.12265595543141193</v>
      </c>
      <c r="G19" s="53">
        <f t="shared" ref="G19:G24" si="8">D19/B19</f>
        <v>7.8903021768738896E-2</v>
      </c>
      <c r="I19" s="27"/>
      <c r="J19" s="28"/>
    </row>
    <row r="20" spans="1:10" ht="30" customHeight="1">
      <c r="A20" s="35" t="s">
        <v>21</v>
      </c>
      <c r="B20" s="36">
        <v>81867</v>
      </c>
      <c r="C20" s="36">
        <v>8206</v>
      </c>
      <c r="D20" s="36">
        <v>7936</v>
      </c>
      <c r="E20" s="22">
        <f>B20-C20</f>
        <v>73661</v>
      </c>
      <c r="F20" s="18">
        <f t="shared" si="7"/>
        <v>0.10023574822578084</v>
      </c>
      <c r="G20" s="23">
        <f t="shared" si="8"/>
        <v>9.6937716051644737E-2</v>
      </c>
      <c r="I20" s="27"/>
      <c r="J20" s="37"/>
    </row>
    <row r="21" spans="1:10" ht="30" customHeight="1">
      <c r="A21" s="35" t="s">
        <v>22</v>
      </c>
      <c r="B21" s="36">
        <v>9914</v>
      </c>
      <c r="C21" s="36">
        <v>6225</v>
      </c>
      <c r="D21" s="36">
        <v>809</v>
      </c>
      <c r="E21" s="22">
        <f t="shared" ref="E21:E24" si="9">B21-C21</f>
        <v>3689</v>
      </c>
      <c r="F21" s="18">
        <f t="shared" si="7"/>
        <v>0.62789993947952394</v>
      </c>
      <c r="G21" s="23">
        <f t="shared" si="8"/>
        <v>8.1601775267298768E-2</v>
      </c>
      <c r="I21" s="27"/>
      <c r="J21" s="28"/>
    </row>
    <row r="22" spans="1:10" ht="30" customHeight="1">
      <c r="A22" s="35" t="s">
        <v>23</v>
      </c>
      <c r="B22" s="36">
        <v>35436</v>
      </c>
      <c r="C22" s="36">
        <v>1509</v>
      </c>
      <c r="D22" s="36">
        <v>1509</v>
      </c>
      <c r="E22" s="22">
        <f t="shared" si="9"/>
        <v>33927</v>
      </c>
      <c r="F22" s="18">
        <f t="shared" si="7"/>
        <v>4.2583813071452759E-2</v>
      </c>
      <c r="G22" s="23">
        <f t="shared" si="8"/>
        <v>4.2583813071452759E-2</v>
      </c>
      <c r="I22" s="27"/>
      <c r="J22" s="28"/>
    </row>
    <row r="23" spans="1:10" ht="30" customHeight="1">
      <c r="A23" s="35" t="s">
        <v>24</v>
      </c>
      <c r="B23" s="36">
        <v>2266</v>
      </c>
      <c r="C23" s="36">
        <v>0</v>
      </c>
      <c r="D23" s="36">
        <v>0</v>
      </c>
      <c r="E23" s="22">
        <f t="shared" si="9"/>
        <v>2266</v>
      </c>
      <c r="F23" s="18">
        <f t="shared" si="7"/>
        <v>0</v>
      </c>
      <c r="G23" s="23">
        <f t="shared" si="8"/>
        <v>0</v>
      </c>
      <c r="I23" s="27"/>
      <c r="J23" s="28"/>
    </row>
    <row r="24" spans="1:10" ht="30" customHeight="1">
      <c r="A24" s="35" t="s">
        <v>25</v>
      </c>
      <c r="B24" s="36">
        <v>474</v>
      </c>
      <c r="C24" s="36">
        <v>0</v>
      </c>
      <c r="D24" s="36">
        <v>0</v>
      </c>
      <c r="E24" s="22">
        <f t="shared" si="9"/>
        <v>474</v>
      </c>
      <c r="F24" s="18">
        <f t="shared" si="7"/>
        <v>0</v>
      </c>
      <c r="G24" s="23">
        <f t="shared" si="8"/>
        <v>0</v>
      </c>
      <c r="I24" s="27"/>
      <c r="J24" s="28"/>
    </row>
    <row r="25" spans="1:10" ht="18" customHeight="1" thickBot="1">
      <c r="A25" s="38"/>
      <c r="B25" s="39"/>
      <c r="C25" s="40"/>
      <c r="D25" s="40"/>
      <c r="E25" s="40"/>
      <c r="F25" s="40"/>
      <c r="G25" s="41"/>
      <c r="I25" s="27"/>
      <c r="J25" s="28"/>
    </row>
    <row r="26" spans="1:10" ht="36.75" thickBot="1">
      <c r="A26" s="24" t="s">
        <v>26</v>
      </c>
      <c r="B26" s="25">
        <f t="shared" ref="B26:G26" si="10">B19</f>
        <v>129957</v>
      </c>
      <c r="C26" s="25">
        <f>C19</f>
        <v>15940</v>
      </c>
      <c r="D26" s="25">
        <f t="shared" si="10"/>
        <v>10254</v>
      </c>
      <c r="E26" s="25">
        <f t="shared" si="10"/>
        <v>114017</v>
      </c>
      <c r="F26" s="26">
        <f t="shared" si="10"/>
        <v>0.12265595543141193</v>
      </c>
      <c r="G26" s="26">
        <f t="shared" si="10"/>
        <v>7.8903021768738896E-2</v>
      </c>
      <c r="I26" s="27"/>
      <c r="J26" s="28"/>
    </row>
    <row r="27" spans="1:10" s="2" customFormat="1" ht="24" thickBot="1">
      <c r="A27" s="42"/>
      <c r="B27" s="43"/>
      <c r="C27" s="43"/>
      <c r="D27" s="43"/>
      <c r="E27" s="43"/>
      <c r="F27" s="44"/>
      <c r="G27" s="45"/>
      <c r="I27" s="27"/>
      <c r="J27" s="28"/>
    </row>
    <row r="28" spans="1:10" ht="36.75" thickBot="1">
      <c r="A28" s="24" t="s">
        <v>27</v>
      </c>
      <c r="B28" s="25">
        <f>B26+B15</f>
        <v>158476</v>
      </c>
      <c r="C28" s="25">
        <f>C26+C15</f>
        <v>21267</v>
      </c>
      <c r="D28" s="25">
        <f>D26+D15</f>
        <v>10267</v>
      </c>
      <c r="E28" s="25">
        <f>E26+E15</f>
        <v>137209</v>
      </c>
      <c r="F28" s="26">
        <f>C28/B28</f>
        <v>0.13419697619828869</v>
      </c>
      <c r="G28" s="26">
        <f>D28/B28</f>
        <v>6.4785835079128704E-2</v>
      </c>
      <c r="I28" s="27"/>
      <c r="J28" s="28"/>
    </row>
    <row r="29" spans="1:10" s="2" customFormat="1">
      <c r="I29" s="3"/>
      <c r="J29" s="3"/>
    </row>
    <row r="30" spans="1:10" s="2" customFormat="1">
      <c r="C30" s="27"/>
      <c r="I30" s="3"/>
      <c r="J30" s="3"/>
    </row>
    <row r="31" spans="1:10" s="2" customFormat="1">
      <c r="C31" s="46"/>
      <c r="D31" s="46"/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 s="2" customFormat="1">
      <c r="I156" s="3"/>
      <c r="J156" s="3"/>
    </row>
    <row r="157" spans="3:10" s="2" customFormat="1">
      <c r="I157" s="3"/>
      <c r="J157" s="3"/>
    </row>
    <row r="158" spans="3:10">
      <c r="C158" s="47"/>
      <c r="D158" s="47"/>
      <c r="E158" s="47"/>
      <c r="F158" s="47"/>
    </row>
    <row r="159" spans="3:10">
      <c r="C159" s="47"/>
      <c r="D159" s="47"/>
      <c r="E159" s="47"/>
      <c r="F159" s="47"/>
    </row>
    <row r="160" spans="3:10">
      <c r="C160" s="47"/>
      <c r="D160" s="47"/>
      <c r="E160" s="47"/>
      <c r="F160" s="47"/>
    </row>
    <row r="161" spans="3:6">
      <c r="C161" s="47"/>
      <c r="D161" s="47"/>
      <c r="E161" s="47"/>
      <c r="F161" s="47"/>
    </row>
    <row r="162" spans="3:6">
      <c r="C162" s="47"/>
      <c r="D162" s="47"/>
      <c r="E162" s="47"/>
      <c r="F162" s="47"/>
    </row>
    <row r="163" spans="3:6">
      <c r="C163" s="47"/>
      <c r="D163" s="47"/>
      <c r="E163" s="47"/>
      <c r="F163" s="47"/>
    </row>
    <row r="164" spans="3:6">
      <c r="C164" s="47"/>
      <c r="D164" s="47"/>
      <c r="E164" s="47"/>
      <c r="F164" s="47"/>
    </row>
    <row r="165" spans="3:6">
      <c r="C165" s="47"/>
      <c r="D165" s="47"/>
      <c r="E165" s="47"/>
      <c r="F165" s="47"/>
    </row>
    <row r="166" spans="3:6">
      <c r="C166" s="47"/>
      <c r="D166" s="47"/>
      <c r="E166" s="47"/>
      <c r="F166" s="47"/>
    </row>
    <row r="167" spans="3:6">
      <c r="C167" s="47"/>
      <c r="D167" s="47"/>
      <c r="E167" s="47"/>
      <c r="F167" s="47"/>
    </row>
    <row r="168" spans="3:6">
      <c r="C168" s="47"/>
      <c r="D168" s="47"/>
      <c r="E168" s="47"/>
      <c r="F168" s="47"/>
    </row>
    <row r="169" spans="3:6">
      <c r="C169" s="47"/>
      <c r="D169" s="47"/>
      <c r="E169" s="47"/>
      <c r="F169" s="47"/>
    </row>
    <row r="170" spans="3:6">
      <c r="C170" s="47"/>
      <c r="D170" s="47"/>
      <c r="E170" s="47"/>
      <c r="F170" s="47"/>
    </row>
    <row r="171" spans="3:6">
      <c r="C171" s="47"/>
      <c r="D171" s="47"/>
      <c r="E171" s="47"/>
      <c r="F171" s="47"/>
    </row>
    <row r="172" spans="3:6">
      <c r="C172" s="47"/>
      <c r="D172" s="47"/>
      <c r="E172" s="47"/>
      <c r="F172" s="47"/>
    </row>
    <row r="173" spans="3:6">
      <c r="C173" s="47"/>
      <c r="D173" s="47"/>
      <c r="E173" s="47"/>
      <c r="F173" s="47"/>
    </row>
    <row r="174" spans="3:6">
      <c r="C174" s="47"/>
      <c r="D174" s="47"/>
      <c r="E174" s="47"/>
      <c r="F174" s="47"/>
    </row>
    <row r="175" spans="3:6">
      <c r="C175" s="47"/>
      <c r="D175" s="47"/>
      <c r="E175" s="47"/>
      <c r="F175" s="47"/>
    </row>
    <row r="176" spans="3:6">
      <c r="C176" s="47"/>
      <c r="D176" s="47"/>
      <c r="E176" s="47"/>
      <c r="F176" s="47"/>
    </row>
    <row r="177" spans="3:6">
      <c r="C177" s="47"/>
      <c r="D177" s="47"/>
      <c r="E177" s="47"/>
      <c r="F177" s="47"/>
    </row>
    <row r="178" spans="3:6">
      <c r="C178" s="47"/>
      <c r="D178" s="47"/>
      <c r="E178" s="47"/>
      <c r="F178" s="47"/>
    </row>
    <row r="179" spans="3:6">
      <c r="C179" s="47"/>
      <c r="D179" s="47"/>
      <c r="E179" s="47"/>
      <c r="F179" s="47"/>
    </row>
    <row r="180" spans="3:6">
      <c r="C180" s="47"/>
      <c r="D180" s="47"/>
      <c r="E180" s="47"/>
      <c r="F180" s="47"/>
    </row>
    <row r="181" spans="3:6">
      <c r="C181" s="47"/>
      <c r="D181" s="47"/>
      <c r="E181" s="47"/>
      <c r="F181" s="47"/>
    </row>
    <row r="182" spans="3:6">
      <c r="C182" s="47"/>
      <c r="D182" s="47"/>
      <c r="E182" s="47"/>
      <c r="F182" s="47"/>
    </row>
    <row r="183" spans="3:6">
      <c r="C183" s="47"/>
      <c r="D183" s="47"/>
      <c r="E183" s="47"/>
      <c r="F183" s="47"/>
    </row>
    <row r="184" spans="3:6">
      <c r="C184" s="47"/>
      <c r="D184" s="47"/>
      <c r="E184" s="47"/>
      <c r="F184" s="47"/>
    </row>
    <row r="185" spans="3:6">
      <c r="C185" s="47"/>
      <c r="D185" s="47"/>
      <c r="E185" s="47"/>
      <c r="F185" s="47"/>
    </row>
    <row r="186" spans="3:6">
      <c r="C186" s="47"/>
      <c r="D186" s="47"/>
      <c r="E186" s="47"/>
      <c r="F186" s="47"/>
    </row>
    <row r="187" spans="3:6">
      <c r="C187" s="47"/>
      <c r="D187" s="47"/>
      <c r="E187" s="47"/>
      <c r="F187" s="47"/>
    </row>
    <row r="188" spans="3:6">
      <c r="C188" s="47"/>
      <c r="D188" s="47"/>
      <c r="E188" s="47"/>
      <c r="F188" s="47"/>
    </row>
    <row r="189" spans="3:6">
      <c r="C189" s="47"/>
      <c r="D189" s="47"/>
      <c r="E189" s="47"/>
      <c r="F189" s="47"/>
    </row>
    <row r="190" spans="3:6">
      <c r="C190" s="47"/>
      <c r="D190" s="47"/>
      <c r="E190" s="47"/>
      <c r="F190" s="47"/>
    </row>
    <row r="191" spans="3:6">
      <c r="C191" s="47"/>
      <c r="D191" s="47"/>
      <c r="E191" s="47"/>
      <c r="F191" s="47"/>
    </row>
    <row r="192" spans="3:6">
      <c r="C192" s="47"/>
      <c r="D192" s="47"/>
      <c r="E192" s="47"/>
      <c r="F192" s="47"/>
    </row>
    <row r="193" spans="3:6">
      <c r="C193" s="47"/>
      <c r="D193" s="47"/>
      <c r="E193" s="47"/>
      <c r="F193" s="47"/>
    </row>
    <row r="194" spans="3:6">
      <c r="C194" s="47"/>
      <c r="D194" s="47"/>
      <c r="E194" s="47"/>
      <c r="F194" s="47"/>
    </row>
    <row r="195" spans="3:6">
      <c r="C195" s="47"/>
      <c r="D195" s="47"/>
      <c r="E195" s="47"/>
      <c r="F195" s="47"/>
    </row>
    <row r="196" spans="3:6">
      <c r="C196" s="47"/>
      <c r="D196" s="47"/>
      <c r="E196" s="47"/>
      <c r="F196" s="47"/>
    </row>
    <row r="197" spans="3:6">
      <c r="C197" s="47"/>
      <c r="D197" s="47"/>
      <c r="E197" s="47"/>
      <c r="F197" s="47"/>
    </row>
    <row r="198" spans="3:6">
      <c r="C198" s="47"/>
      <c r="D198" s="47"/>
      <c r="E198" s="47"/>
      <c r="F198" s="47"/>
    </row>
    <row r="199" spans="3:6">
      <c r="C199" s="47"/>
      <c r="D199" s="47"/>
      <c r="E199" s="47"/>
      <c r="F199" s="47"/>
    </row>
    <row r="200" spans="3:6">
      <c r="C200" s="47"/>
      <c r="D200" s="47"/>
      <c r="E200" s="47"/>
      <c r="F200" s="47"/>
    </row>
    <row r="201" spans="3:6">
      <c r="C201" s="47"/>
      <c r="D201" s="47"/>
      <c r="E201" s="47"/>
      <c r="F201" s="47"/>
    </row>
    <row r="202" spans="3:6">
      <c r="C202" s="47"/>
      <c r="D202" s="47"/>
      <c r="E202" s="47"/>
      <c r="F202" s="47"/>
    </row>
    <row r="203" spans="3:6">
      <c r="C203" s="47"/>
      <c r="D203" s="47"/>
      <c r="E203" s="47"/>
      <c r="F203" s="47"/>
    </row>
    <row r="204" spans="3:6">
      <c r="C204" s="47"/>
      <c r="D204" s="47"/>
      <c r="E204" s="47"/>
      <c r="F204" s="47"/>
    </row>
    <row r="205" spans="3:6">
      <c r="C205" s="47"/>
      <c r="D205" s="47"/>
      <c r="E205" s="47"/>
      <c r="F205" s="47"/>
    </row>
    <row r="206" spans="3:6">
      <c r="C206" s="47"/>
      <c r="D206" s="47"/>
      <c r="E206" s="47"/>
      <c r="F206" s="47"/>
    </row>
    <row r="207" spans="3:6">
      <c r="C207" s="47"/>
      <c r="D207" s="47"/>
      <c r="E207" s="47"/>
      <c r="F207" s="47"/>
    </row>
    <row r="208" spans="3:6">
      <c r="C208" s="47"/>
      <c r="D208" s="47"/>
      <c r="E208" s="47"/>
      <c r="F208" s="47"/>
    </row>
    <row r="209" spans="3:6">
      <c r="C209" s="47"/>
      <c r="D209" s="47"/>
      <c r="E209" s="47"/>
      <c r="F209" s="47"/>
    </row>
    <row r="210" spans="3:6">
      <c r="C210" s="47"/>
      <c r="D210" s="47"/>
      <c r="E210" s="47"/>
      <c r="F210" s="47"/>
    </row>
    <row r="211" spans="3:6">
      <c r="C211" s="47"/>
      <c r="D211" s="47"/>
      <c r="E211" s="47"/>
      <c r="F211" s="47"/>
    </row>
    <row r="212" spans="3:6">
      <c r="C212" s="47"/>
      <c r="D212" s="47"/>
      <c r="E212" s="47"/>
      <c r="F212" s="47"/>
    </row>
    <row r="213" spans="3:6">
      <c r="C213" s="47"/>
      <c r="D213" s="47"/>
      <c r="E213" s="47"/>
      <c r="F213" s="47"/>
    </row>
    <row r="214" spans="3:6">
      <c r="C214" s="47"/>
      <c r="D214" s="47"/>
      <c r="E214" s="47"/>
      <c r="F214" s="47"/>
    </row>
    <row r="215" spans="3:6">
      <c r="C215" s="47"/>
      <c r="D215" s="47"/>
      <c r="E215" s="47"/>
      <c r="F215" s="47"/>
    </row>
    <row r="216" spans="3:6">
      <c r="C216" s="47"/>
      <c r="D216" s="47"/>
      <c r="E216" s="47"/>
      <c r="F216" s="47"/>
    </row>
    <row r="217" spans="3:6">
      <c r="C217" s="47"/>
      <c r="D217" s="47"/>
      <c r="E217" s="47"/>
      <c r="F217" s="47"/>
    </row>
    <row r="218" spans="3:6">
      <c r="C218" s="47"/>
      <c r="D218" s="47"/>
      <c r="E218" s="47"/>
      <c r="F218" s="47"/>
    </row>
    <row r="219" spans="3:6">
      <c r="C219" s="47"/>
      <c r="D219" s="47"/>
      <c r="E219" s="47"/>
      <c r="F219" s="47"/>
    </row>
    <row r="220" spans="3:6">
      <c r="C220" s="47"/>
      <c r="D220" s="47"/>
      <c r="E220" s="47"/>
      <c r="F220" s="47"/>
    </row>
    <row r="221" spans="3:6">
      <c r="C221" s="47"/>
      <c r="D221" s="47"/>
      <c r="E221" s="47"/>
      <c r="F221" s="47"/>
    </row>
    <row r="222" spans="3:6">
      <c r="C222" s="47"/>
      <c r="D222" s="47"/>
      <c r="E222" s="47"/>
      <c r="F222" s="47"/>
    </row>
    <row r="223" spans="3:6">
      <c r="C223" s="47"/>
      <c r="D223" s="47"/>
      <c r="E223" s="47"/>
      <c r="F223" s="47"/>
    </row>
    <row r="224" spans="3:6">
      <c r="C224" s="47"/>
      <c r="D224" s="47"/>
      <c r="E224" s="47"/>
      <c r="F224" s="47"/>
    </row>
    <row r="225" spans="3:6">
      <c r="C225" s="47"/>
      <c r="D225" s="47"/>
      <c r="E225" s="47"/>
      <c r="F225" s="47"/>
    </row>
    <row r="226" spans="3:6">
      <c r="C226" s="47"/>
      <c r="D226" s="47"/>
      <c r="E226" s="47"/>
      <c r="F226" s="47"/>
    </row>
    <row r="227" spans="3:6">
      <c r="C227" s="47"/>
      <c r="D227" s="47"/>
      <c r="E227" s="47"/>
      <c r="F227" s="47"/>
    </row>
    <row r="228" spans="3:6">
      <c r="C228" s="47"/>
      <c r="D228" s="47"/>
      <c r="E228" s="47"/>
      <c r="F228" s="47"/>
    </row>
    <row r="229" spans="3:6">
      <c r="C229" s="47"/>
      <c r="D229" s="47"/>
      <c r="E229" s="47"/>
      <c r="F229" s="47"/>
    </row>
    <row r="230" spans="3:6">
      <c r="C230" s="47"/>
      <c r="D230" s="47"/>
      <c r="E230" s="47"/>
      <c r="F230" s="47"/>
    </row>
    <row r="231" spans="3:6">
      <c r="C231" s="47"/>
      <c r="D231" s="47"/>
      <c r="E231" s="47"/>
      <c r="F231" s="47"/>
    </row>
    <row r="232" spans="3:6">
      <c r="C232" s="47"/>
      <c r="D232" s="47"/>
      <c r="E232" s="47"/>
      <c r="F232" s="47"/>
    </row>
    <row r="233" spans="3:6">
      <c r="C233" s="47"/>
      <c r="D233" s="47"/>
      <c r="E233" s="47"/>
      <c r="F233" s="47"/>
    </row>
    <row r="234" spans="3:6">
      <c r="C234" s="47"/>
      <c r="D234" s="47"/>
      <c r="E234" s="47"/>
      <c r="F234" s="47"/>
    </row>
    <row r="235" spans="3:6">
      <c r="C235" s="47"/>
      <c r="D235" s="47"/>
      <c r="E235" s="47"/>
      <c r="F235" s="47"/>
    </row>
    <row r="236" spans="3:6">
      <c r="C236" s="47"/>
      <c r="D236" s="47"/>
      <c r="E236" s="47"/>
      <c r="F236" s="47"/>
    </row>
    <row r="237" spans="3:6">
      <c r="C237" s="47"/>
      <c r="D237" s="47"/>
      <c r="E237" s="47"/>
      <c r="F237" s="47"/>
    </row>
    <row r="238" spans="3:6">
      <c r="C238" s="47"/>
      <c r="D238" s="47"/>
      <c r="E238" s="47"/>
      <c r="F238" s="47"/>
    </row>
    <row r="239" spans="3:6">
      <c r="C239" s="47"/>
      <c r="D239" s="47"/>
      <c r="E239" s="47"/>
      <c r="F239" s="47"/>
    </row>
    <row r="240" spans="3:6">
      <c r="C240" s="47"/>
      <c r="D240" s="47"/>
      <c r="E240" s="47"/>
      <c r="F240" s="47"/>
    </row>
    <row r="241" spans="3:6">
      <c r="C241" s="47"/>
      <c r="D241" s="47"/>
      <c r="E241" s="47"/>
      <c r="F241" s="47"/>
    </row>
    <row r="242" spans="3:6">
      <c r="C242" s="47"/>
      <c r="D242" s="47"/>
      <c r="E242" s="47"/>
      <c r="F242" s="47"/>
    </row>
    <row r="243" spans="3:6">
      <c r="C243" s="47"/>
      <c r="D243" s="47"/>
      <c r="E243" s="47"/>
      <c r="F243" s="47"/>
    </row>
    <row r="244" spans="3:6">
      <c r="C244" s="47"/>
      <c r="D244" s="47"/>
      <c r="E244" s="47"/>
      <c r="F244" s="47"/>
    </row>
    <row r="245" spans="3:6">
      <c r="C245" s="47"/>
      <c r="D245" s="47"/>
      <c r="E245" s="47"/>
      <c r="F245" s="47"/>
    </row>
    <row r="246" spans="3:6">
      <c r="C246" s="47"/>
      <c r="D246" s="47"/>
      <c r="E246" s="47"/>
      <c r="F246" s="47"/>
    </row>
    <row r="247" spans="3:6">
      <c r="C247" s="47"/>
      <c r="D247" s="47"/>
      <c r="E247" s="47"/>
      <c r="F247" s="47"/>
    </row>
    <row r="248" spans="3:6">
      <c r="C248" s="47"/>
      <c r="D248" s="47"/>
      <c r="E248" s="47"/>
      <c r="F248" s="47"/>
    </row>
    <row r="249" spans="3:6">
      <c r="C249" s="47"/>
      <c r="D249" s="47"/>
      <c r="E249" s="47"/>
      <c r="F249" s="47"/>
    </row>
    <row r="250" spans="3:6">
      <c r="C250" s="47"/>
      <c r="D250" s="47"/>
      <c r="E250" s="47"/>
      <c r="F250" s="47"/>
    </row>
    <row r="251" spans="3:6">
      <c r="C251" s="47"/>
      <c r="D251" s="47"/>
      <c r="E251" s="47"/>
      <c r="F251" s="47"/>
    </row>
    <row r="252" spans="3:6">
      <c r="C252" s="47"/>
      <c r="D252" s="47"/>
      <c r="E252" s="47"/>
      <c r="F252" s="47"/>
    </row>
    <row r="253" spans="3:6">
      <c r="C253" s="47"/>
      <c r="D253" s="47"/>
      <c r="E253" s="47"/>
      <c r="F253" s="47"/>
    </row>
    <row r="254" spans="3:6">
      <c r="C254" s="47"/>
      <c r="D254" s="47"/>
      <c r="E254" s="47"/>
      <c r="F254" s="47"/>
    </row>
    <row r="255" spans="3:6">
      <c r="C255" s="47"/>
      <c r="D255" s="47"/>
      <c r="E255" s="47"/>
      <c r="F255" s="47"/>
    </row>
    <row r="256" spans="3:6">
      <c r="C256" s="47"/>
      <c r="D256" s="47"/>
      <c r="E256" s="47"/>
      <c r="F256" s="47"/>
    </row>
    <row r="257" spans="3:6">
      <c r="C257" s="47"/>
      <c r="D257" s="47"/>
      <c r="E257" s="47"/>
      <c r="F257" s="47"/>
    </row>
    <row r="258" spans="3:6">
      <c r="C258" s="47"/>
      <c r="D258" s="47"/>
      <c r="E258" s="47"/>
      <c r="F258" s="47"/>
    </row>
    <row r="259" spans="3:6">
      <c r="C259" s="47"/>
      <c r="D259" s="47"/>
      <c r="E259" s="47"/>
      <c r="F259" s="47"/>
    </row>
    <row r="260" spans="3:6">
      <c r="C260" s="47"/>
      <c r="D260" s="47"/>
      <c r="E260" s="47"/>
      <c r="F260" s="47"/>
    </row>
    <row r="261" spans="3:6">
      <c r="C261" s="47"/>
      <c r="D261" s="47"/>
      <c r="E261" s="47"/>
      <c r="F261" s="47"/>
    </row>
    <row r="262" spans="3:6">
      <c r="C262" s="47"/>
      <c r="D262" s="47"/>
      <c r="E262" s="47"/>
      <c r="F262" s="47"/>
    </row>
    <row r="263" spans="3:6">
      <c r="C263" s="47"/>
      <c r="D263" s="47"/>
      <c r="E263" s="47"/>
      <c r="F263" s="47"/>
    </row>
    <row r="264" spans="3:6">
      <c r="C264" s="47"/>
      <c r="D264" s="47"/>
      <c r="E264" s="47"/>
      <c r="F264" s="47"/>
    </row>
    <row r="265" spans="3:6">
      <c r="C265" s="47"/>
      <c r="D265" s="47"/>
      <c r="E265" s="47"/>
      <c r="F265" s="47"/>
    </row>
    <row r="266" spans="3:6">
      <c r="C266" s="47"/>
      <c r="D266" s="47"/>
      <c r="E266" s="47"/>
      <c r="F266" s="47"/>
    </row>
    <row r="267" spans="3:6">
      <c r="C267" s="47"/>
      <c r="D267" s="47"/>
      <c r="E267" s="47"/>
      <c r="F267" s="47"/>
    </row>
    <row r="268" spans="3:6">
      <c r="C268" s="47"/>
      <c r="D268" s="47"/>
      <c r="E268" s="47"/>
      <c r="F268" s="47"/>
    </row>
    <row r="269" spans="3:6">
      <c r="C269" s="47"/>
      <c r="D269" s="47"/>
      <c r="E269" s="47"/>
      <c r="F269" s="47"/>
    </row>
    <row r="270" spans="3:6">
      <c r="C270" s="47"/>
      <c r="D270" s="47"/>
      <c r="E270" s="47"/>
      <c r="F270" s="47"/>
    </row>
    <row r="271" spans="3:6">
      <c r="C271" s="47"/>
      <c r="D271" s="47"/>
      <c r="E271" s="47"/>
      <c r="F271" s="47"/>
    </row>
    <row r="272" spans="3:6">
      <c r="C272" s="47"/>
      <c r="D272" s="47"/>
      <c r="E272" s="47"/>
      <c r="F272" s="47"/>
    </row>
    <row r="273" spans="3:6">
      <c r="C273" s="47"/>
      <c r="D273" s="47"/>
      <c r="E273" s="47"/>
      <c r="F273" s="47"/>
    </row>
    <row r="274" spans="3:6">
      <c r="C274" s="47"/>
      <c r="D274" s="47"/>
      <c r="E274" s="47"/>
      <c r="F274" s="47"/>
    </row>
    <row r="275" spans="3:6">
      <c r="C275" s="47"/>
      <c r="D275" s="47"/>
      <c r="E275" s="47"/>
      <c r="F275" s="47"/>
    </row>
    <row r="276" spans="3:6">
      <c r="C276" s="47"/>
      <c r="D276" s="47"/>
      <c r="E276" s="47"/>
      <c r="F276" s="47"/>
    </row>
    <row r="277" spans="3:6">
      <c r="C277" s="47"/>
      <c r="D277" s="47"/>
      <c r="E277" s="47"/>
      <c r="F277" s="47"/>
    </row>
    <row r="278" spans="3:6">
      <c r="C278" s="47"/>
      <c r="D278" s="47"/>
      <c r="E278" s="47"/>
      <c r="F278" s="47"/>
    </row>
    <row r="279" spans="3:6">
      <c r="C279" s="47"/>
      <c r="D279" s="47"/>
      <c r="E279" s="47"/>
      <c r="F279" s="47"/>
    </row>
    <row r="280" spans="3:6">
      <c r="C280" s="47"/>
      <c r="D280" s="47"/>
      <c r="E280" s="47"/>
      <c r="F280" s="47"/>
    </row>
    <row r="281" spans="3:6">
      <c r="C281" s="47"/>
      <c r="D281" s="47"/>
      <c r="E281" s="47"/>
      <c r="F281" s="47"/>
    </row>
    <row r="282" spans="3:6">
      <c r="C282" s="47"/>
      <c r="D282" s="47"/>
      <c r="E282" s="47"/>
      <c r="F282" s="47"/>
    </row>
    <row r="283" spans="3:6">
      <c r="C283" s="47"/>
      <c r="D283" s="47"/>
      <c r="E283" s="47"/>
      <c r="F283" s="47"/>
    </row>
    <row r="284" spans="3:6">
      <c r="C284" s="47"/>
      <c r="D284" s="47"/>
      <c r="E284" s="47"/>
      <c r="F284" s="47"/>
    </row>
    <row r="285" spans="3:6">
      <c r="C285" s="47"/>
      <c r="D285" s="47"/>
      <c r="E285" s="47"/>
      <c r="F285" s="47"/>
    </row>
    <row r="286" spans="3:6">
      <c r="C286" s="47"/>
      <c r="D286" s="47"/>
      <c r="E286" s="47"/>
      <c r="F286" s="47"/>
    </row>
    <row r="287" spans="3:6">
      <c r="C287" s="47"/>
      <c r="D287" s="47"/>
      <c r="E287" s="47"/>
      <c r="F287" s="47"/>
    </row>
    <row r="288" spans="3:6">
      <c r="C288" s="47"/>
      <c r="D288" s="47"/>
      <c r="E288" s="47"/>
      <c r="F288" s="47"/>
    </row>
    <row r="289" spans="3:6">
      <c r="C289" s="47"/>
      <c r="D289" s="47"/>
      <c r="E289" s="47"/>
      <c r="F289" s="47"/>
    </row>
    <row r="290" spans="3:6">
      <c r="C290" s="47"/>
      <c r="D290" s="47"/>
      <c r="E290" s="47"/>
      <c r="F290" s="47"/>
    </row>
    <row r="291" spans="3:6">
      <c r="C291" s="47"/>
      <c r="D291" s="47"/>
      <c r="E291" s="47"/>
      <c r="F291" s="47"/>
    </row>
    <row r="292" spans="3:6">
      <c r="C292" s="47"/>
      <c r="D292" s="47"/>
      <c r="E292" s="47"/>
      <c r="F292" s="47"/>
    </row>
    <row r="293" spans="3:6">
      <c r="C293" s="47"/>
      <c r="D293" s="47"/>
      <c r="E293" s="47"/>
      <c r="F293" s="47"/>
    </row>
    <row r="294" spans="3:6">
      <c r="C294" s="47"/>
      <c r="D294" s="47"/>
      <c r="E294" s="47"/>
      <c r="F294" s="47"/>
    </row>
    <row r="295" spans="3:6">
      <c r="C295" s="47"/>
      <c r="D295" s="47"/>
      <c r="E295" s="47"/>
      <c r="F295" s="47"/>
    </row>
    <row r="296" spans="3:6">
      <c r="C296" s="47"/>
      <c r="D296" s="47"/>
      <c r="E296" s="47"/>
      <c r="F296" s="47"/>
    </row>
    <row r="297" spans="3:6">
      <c r="C297" s="47"/>
      <c r="D297" s="47"/>
      <c r="E297" s="47"/>
      <c r="F297" s="47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NV5X2DCNMZXR-556486327-45</_dlc_DocId>
    <_dlc_DocIdUrl xmlns="0948c079-19c9-4a36-bb7d-d65ca794eba7">
      <Url>https://www.supersociedades.gov.co/nuestra_entidad/_layouts/15/DocIdRedir.aspx?ID=NV5X2DCNMZXR-556486327-45</Url>
      <Description>NV5X2DCNMZXR-556486327-45</Description>
    </_dlc_DocIdUrl>
    <A_x00f1_o xmlns="b5fbb935-dbdd-4b55-8a0b-a31c9a9b7eac">2021</A_x00f1_o>
    <Mes xmlns="b5fbb935-dbdd-4b55-8a0b-a31c9a9b7eac">02. Febrero</Mes>
  </documentManagement>
</p:properties>
</file>

<file path=customXml/itemProps1.xml><?xml version="1.0" encoding="utf-8"?>
<ds:datastoreItem xmlns:ds="http://schemas.openxmlformats.org/officeDocument/2006/customXml" ds:itemID="{B9FB53B9-8250-45E1-B9DB-13450576FA85}"/>
</file>

<file path=customXml/itemProps2.xml><?xml version="1.0" encoding="utf-8"?>
<ds:datastoreItem xmlns:ds="http://schemas.openxmlformats.org/officeDocument/2006/customXml" ds:itemID="{DB90765D-AC98-473C-B02B-99E9CDA4E3A6}"/>
</file>

<file path=customXml/itemProps3.xml><?xml version="1.0" encoding="utf-8"?>
<ds:datastoreItem xmlns:ds="http://schemas.openxmlformats.org/officeDocument/2006/customXml" ds:itemID="{F17A6D9B-F124-4906-9481-570407A22F47}"/>
</file>

<file path=customXml/itemProps4.xml><?xml version="1.0" encoding="utf-8"?>
<ds:datastoreItem xmlns:ds="http://schemas.openxmlformats.org/officeDocument/2006/customXml" ds:itemID="{8212F41E-EF8B-43A1-BCF9-ED4439D9DB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  2020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Ejecucion Febrero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2021-03-08T12:50:10Z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_dlc_DocIdItemGuid">
    <vt:lpwstr>56a90ec1-4b54-4cad-a634-d21893ef7519</vt:lpwstr>
  </property>
  <property fmtid="{D5CDD505-2E9C-101B-9397-08002B2CF9AE}" pid="4" name="ContentTypeId">
    <vt:lpwstr>0x010100D8B0A1F68E39A447B0BB5FE13AD7CD6F</vt:lpwstr>
  </property>
</Properties>
</file>