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www.supersociedades.gov.co/nuestra_entidad/Planeacion/Indicadores_2019/"/>
    </mc:Choice>
  </mc:AlternateContent>
  <bookViews>
    <workbookView xWindow="0" yWindow="0" windowWidth="20490" windowHeight="7020" tabRatio="724" firstSheet="4" activeTab="7"/>
  </bookViews>
  <sheets>
    <sheet name="Toma Posesion " sheetId="5" state="hidden" r:id="rId1"/>
    <sheet name="Registro Toma Poses " sheetId="7" state="hidden" r:id="rId2"/>
    <sheet name="Oport Termin Proc" sheetId="6" state="hidden" r:id="rId3"/>
    <sheet name="Regis Opor Term Pro" sheetId="8" state="hidden" r:id="rId4"/>
    <sheet name="Eficacia en la atención solicit" sheetId="14" r:id="rId5"/>
    <sheet name="Registro Eficacia en la Atenció" sheetId="15" r:id="rId6"/>
    <sheet name="Procesos terminados" sheetId="12" r:id="rId7"/>
    <sheet name="Registro Procesos Terminados" sheetId="16" r:id="rId8"/>
  </sheets>
  <definedNames>
    <definedName name="_xlnm._FilterDatabase" localSheetId="2" hidden="1">'Oport Termin Proc'!$R$10:$R$22</definedName>
    <definedName name="_xlnm._FilterDatabase" localSheetId="0" hidden="1">'Toma Posesion '!$R$10:$R$22</definedName>
  </definedNames>
  <calcPr calcId="162913"/>
</workbook>
</file>

<file path=xl/calcChain.xml><?xml version="1.0" encoding="utf-8"?>
<calcChain xmlns="http://schemas.openxmlformats.org/spreadsheetml/2006/main">
  <c r="G25" i="16" l="1"/>
  <c r="G24" i="16"/>
  <c r="K19" i="15"/>
  <c r="K18" i="15"/>
  <c r="H30" i="16" l="1"/>
  <c r="F30" i="16"/>
  <c r="D30" i="16"/>
  <c r="H28" i="16"/>
  <c r="F28" i="16"/>
  <c r="D28" i="16"/>
  <c r="H26" i="16"/>
  <c r="F26" i="16"/>
  <c r="D26" i="16"/>
  <c r="H24" i="16"/>
  <c r="F24" i="16"/>
  <c r="D24" i="16"/>
  <c r="H22" i="16"/>
  <c r="F22" i="16"/>
  <c r="D22" i="16"/>
  <c r="H20" i="16"/>
  <c r="F20" i="16"/>
  <c r="D20" i="16"/>
  <c r="H18" i="16"/>
  <c r="F18" i="16"/>
  <c r="D18" i="16"/>
  <c r="H16" i="16"/>
  <c r="F16" i="16"/>
  <c r="D16" i="16"/>
  <c r="H14" i="16"/>
  <c r="F14" i="16"/>
  <c r="D14" i="16"/>
  <c r="H12" i="16"/>
  <c r="F12" i="16"/>
  <c r="D12" i="16"/>
  <c r="E11" i="16"/>
  <c r="C11" i="16"/>
  <c r="G11" i="16" s="1"/>
  <c r="E10" i="16"/>
  <c r="D10" i="16"/>
  <c r="C10" i="16"/>
  <c r="F10" i="16" l="1"/>
  <c r="G10" i="16"/>
  <c r="H10" i="16" s="1"/>
  <c r="L24" i="15" l="1"/>
  <c r="J24" i="15"/>
  <c r="H24" i="15"/>
  <c r="F24" i="15"/>
  <c r="D24" i="15"/>
  <c r="L22" i="15"/>
  <c r="J22" i="15"/>
  <c r="H22" i="15"/>
  <c r="F22" i="15"/>
  <c r="D22" i="15"/>
  <c r="L20" i="15"/>
  <c r="J20" i="15"/>
  <c r="H20" i="15"/>
  <c r="F20" i="15"/>
  <c r="D20" i="15"/>
  <c r="L18" i="15"/>
  <c r="J18" i="15"/>
  <c r="H18" i="15"/>
  <c r="F18" i="15"/>
  <c r="D18" i="15"/>
  <c r="L16" i="15"/>
  <c r="J16" i="15"/>
  <c r="H16" i="15"/>
  <c r="F16" i="15"/>
  <c r="D16" i="15"/>
  <c r="L14" i="15"/>
  <c r="J14" i="15"/>
  <c r="H14" i="15"/>
  <c r="F14" i="15"/>
  <c r="D14" i="15"/>
  <c r="L12" i="15"/>
  <c r="J12" i="15"/>
  <c r="H12" i="15"/>
  <c r="F12" i="15"/>
  <c r="D12" i="15"/>
  <c r="I11" i="15"/>
  <c r="G11" i="15"/>
  <c r="E11" i="15"/>
  <c r="I49" i="14" s="1"/>
  <c r="C11" i="15"/>
  <c r="I10" i="15"/>
  <c r="J10" i="15" s="1"/>
  <c r="G10" i="15"/>
  <c r="E10" i="15"/>
  <c r="C10" i="15"/>
  <c r="O49" i="14" l="1"/>
  <c r="K10" i="15"/>
  <c r="H10" i="15"/>
  <c r="L49" i="14"/>
  <c r="F10" i="15"/>
  <c r="O47" i="12"/>
  <c r="I47" i="12"/>
  <c r="F49" i="14"/>
  <c r="D10" i="15"/>
  <c r="K11" i="15"/>
  <c r="L10" i="15" l="1"/>
  <c r="P47" i="12"/>
  <c r="P49" i="14"/>
  <c r="P50" i="14" l="1"/>
  <c r="O50" i="14"/>
  <c r="L50" i="14"/>
  <c r="I50" i="14"/>
  <c r="F50" i="14"/>
  <c r="P48" i="12" l="1"/>
  <c r="O48" i="12"/>
  <c r="L48" i="12"/>
  <c r="I48" i="12"/>
  <c r="F48" i="12"/>
  <c r="D10" i="8"/>
  <c r="D12" i="8"/>
  <c r="O49" i="6" s="1"/>
  <c r="C12" i="7"/>
  <c r="O49" i="5"/>
</calcChain>
</file>

<file path=xl/comments1.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2.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List>
</comments>
</file>

<file path=xl/sharedStrings.xml><?xml version="1.0" encoding="utf-8"?>
<sst xmlns="http://schemas.openxmlformats.org/spreadsheetml/2006/main" count="669" uniqueCount="269">
  <si>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</si>
  <si>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</si>
  <si>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</si>
  <si>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</si>
  <si>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</si>
  <si>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</si>
  <si>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</si>
  <si>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</si>
  <si>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</si>
  <si>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</si>
  <si>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</si>
  <si>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</si>
  <si>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</si>
  <si>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</si>
  <si>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</si>
  <si>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</si>
  <si>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</si>
  <si>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</si>
  <si>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</si>
  <si>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</si>
  <si>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</si>
  <si>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</si>
  <si>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</si>
  <si>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</si>
  <si>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</si>
  <si>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</si>
  <si>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</si>
  <si>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</si>
  <si>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</si>
  <si>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</si>
  <si>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</si>
  <si>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</si>
  <si>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</si>
  <si>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</si>
  <si>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</si>
  <si>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</si>
  <si>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</si>
  <si>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</si>
  <si>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</si>
  <si>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</si>
  <si>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</si>
  <si>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</si>
  <si>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</si>
  <si>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</si>
  <si>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</si>
  <si>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</si>
  <si>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</si>
  <si>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</si>
  <si>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</si>
  <si>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</si>
  <si>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</si>
  <si>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</si>
  <si>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</si>
  <si>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</si>
  <si>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</si>
  <si>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</si>
  <si>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</si>
  <si>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</si>
  <si>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</si>
  <si>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</si>
  <si>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</si>
  <si>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</si>
  <si>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</si>
  <si>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</si>
  <si>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</si>
  <si>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</si>
  <si>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</si>
  <si>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</si>
  <si>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</si>
  <si>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</si>
  <si>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</si>
  <si>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</si>
  <si>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</si>
  <si>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</si>
  <si>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</si>
  <si>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</si>
  <si>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</si>
  <si>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</si>
  <si>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</si>
  <si>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</si>
  <si>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</si>
  <si>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</si>
  <si>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</si>
  <si>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</si>
  <si>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</si>
  <si>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</si>
  <si>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</si>
  <si>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</si>
  <si>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</si>
  <si>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</si>
  <si>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</si>
  <si>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</si>
  <si>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</si>
  <si>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</si>
  <si>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</si>
  <si>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</si>
  <si>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</si>
  <si>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</si>
  <si>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</si>
  <si>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</si>
  <si>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</si>
  <si>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</si>
  <si>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</si>
  <si>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</si>
  <si>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</si>
  <si>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</si>
  <si>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</si>
  <si>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</si>
  <si>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</si>
  <si>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</si>
  <si>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</si>
  <si>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</si>
  <si>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</si>
  <si>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</si>
  <si>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</si>
  <si>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</si>
  <si>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</si>
  <si>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</si>
  <si>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</si>
  <si>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</si>
  <si>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</si>
  <si>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</si>
  <si>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</si>
  <si>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</si>
  <si>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</si>
  <si>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</si>
  <si>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</si>
  <si>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</si>
  <si>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</si>
  <si>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</si>
  <si>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</si>
  <si>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</si>
  <si>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</si>
  <si>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</si>
  <si>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</si>
  <si>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</si>
  <si>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</si>
  <si>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</si>
  <si>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</si>
  <si>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</si>
  <si>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</si>
  <si>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</si>
  <si>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</si>
  <si>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</si>
  <si>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</si>
  <si>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</si>
  <si>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</si>
  <si>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</si>
  <si>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</si>
  <si>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</si>
  <si>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</si>
  <si>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</si>
  <si>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</si>
  <si>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</si>
  <si>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</si>
  <si>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</si>
  <si>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</si>
  <si>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</si>
  <si>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</si>
  <si>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</si>
  <si>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</si>
  <si>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</si>
  <si>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</si>
  <si>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</si>
  <si>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</si>
  <si>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</si>
  <si>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</si>
  <si>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</si>
  <si>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</si>
  <si>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</si>
  <si>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</si>
  <si>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</si>
  <si>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</si>
  <si>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</si>
  <si>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</si>
  <si>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</si>
  <si>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</si>
  <si>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</si>
  <si>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</si>
  <si>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</si>
  <si>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</si>
  <si>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</si>
  <si>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</si>
  <si>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</si>
  <si>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</si>
  <si>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</si>
  <si>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Fecha: 14 de junio de 2019</t>
  </si>
  <si>
    <t>Número de procesos con autos de calificación proferidos</t>
  </si>
  <si>
    <t>Base de Datos Excel (Etapas procesales)</t>
  </si>
  <si>
    <t>Número de Procesos</t>
  </si>
  <si>
    <t>Número de procesos iniciados dentro de los 6 meses anteriores</t>
  </si>
  <si>
    <t>Análisis Semestre 2:</t>
  </si>
  <si>
    <t xml:space="preserve">Procesos Terminados </t>
  </si>
  <si>
    <t>Medir la eficiencia del proceso liquidatorio</t>
  </si>
  <si>
    <t xml:space="preserve">Análisis Semestre 1: </t>
  </si>
  <si>
    <t>Eficiencia</t>
  </si>
  <si>
    <t xml:space="preserve">  1. Directores de los Procesos Liquidación I y II
2. Coordinador del Grupo de Procesos de Liquidación Simplificada
3. Coordinador del Grupo de Procesos de Reorganización y Liquidación A.
4. Intendencias Regionales</t>
  </si>
  <si>
    <t>N° de procesos terminados oportunamente
-----------------------------------------------------------------------------------------------------* 100
Total de procesos terminados</t>
  </si>
  <si>
    <r>
      <t>Número de procesos terminados oportunamente</t>
    </r>
    <r>
      <rPr>
        <sz val="10"/>
        <rFont val="Arial"/>
        <family val="2"/>
      </rPr>
      <t xml:space="preserve">: Corresponde a los procesos terminados en un tiempo menor al plazo fijado según el proceso y la categoría.
</t>
    </r>
    <r>
      <rPr>
        <b/>
        <sz val="10"/>
        <rFont val="Arial"/>
        <family val="2"/>
      </rPr>
      <t>• Liquidación por Adjudicación</t>
    </r>
    <r>
      <rPr>
        <sz val="10"/>
        <rFont val="Arial"/>
        <family val="2"/>
      </rPr>
      <t xml:space="preserve">: 20 meses
</t>
    </r>
    <r>
      <rPr>
        <b/>
        <sz val="10"/>
        <rFont val="Arial"/>
        <family val="2"/>
      </rPr>
      <t>• Liquidación Judicial – Categoría A</t>
    </r>
    <r>
      <rPr>
        <sz val="10"/>
        <rFont val="Arial"/>
        <family val="2"/>
      </rPr>
      <t xml:space="preserve">: 30 meses
</t>
    </r>
    <r>
      <rPr>
        <b/>
        <sz val="10"/>
        <rFont val="Arial"/>
        <family val="2"/>
      </rPr>
      <t>• Liquidación Judicial – Categoría B</t>
    </r>
    <r>
      <rPr>
        <sz val="10"/>
        <rFont val="Arial"/>
        <family val="2"/>
      </rPr>
      <t xml:space="preserve">: 24 meses
</t>
    </r>
    <r>
      <rPr>
        <b/>
        <sz val="10"/>
        <rFont val="Arial"/>
        <family val="2"/>
      </rPr>
      <t>• Liquidación Judicial – Categoría C</t>
    </r>
    <r>
      <rPr>
        <sz val="10"/>
        <rFont val="Arial"/>
        <family val="2"/>
      </rPr>
      <t xml:space="preserve">: 20 meses
</t>
    </r>
    <r>
      <rPr>
        <b/>
        <sz val="10"/>
        <rFont val="Arial"/>
        <family val="2"/>
      </rPr>
      <t>• Liquidación Judicial Simplificad</t>
    </r>
    <r>
      <rPr>
        <sz val="10"/>
        <rFont val="Arial"/>
        <family val="2"/>
      </rPr>
      <t xml:space="preserve">a: 10 meses
</t>
    </r>
    <r>
      <rPr>
        <b/>
        <sz val="10"/>
        <rFont val="Arial"/>
        <family val="2"/>
      </rPr>
      <t xml:space="preserve">
Total de procesos Terminados: </t>
    </r>
    <r>
      <rPr>
        <sz val="10"/>
        <rFont val="Arial"/>
        <family val="2"/>
      </rPr>
      <t>Son todos los procesos que terminaron sus etapas procesales durante el periódo de análisis.</t>
    </r>
  </si>
  <si>
    <t>Eficacia</t>
  </si>
  <si>
    <t>Atención en las Solicitudes</t>
  </si>
  <si>
    <t>Medir el porcentaje de solicitudes al proceso de Liquidación Judicial y Liquidación Simplificada estudiadas en el trimestre.</t>
  </si>
  <si>
    <t xml:space="preserve">N° de Solicitudes con pronunciamiento
-----------------------------------------------------------------------------
Total de Solicitudes radicadas </t>
  </si>
  <si>
    <r>
      <t xml:space="preserve">N° de Solicitudes con pronunciamiento: </t>
    </r>
    <r>
      <rPr>
        <sz val="10"/>
        <rFont val="Arial"/>
        <family val="2"/>
      </rPr>
      <t>Solicitudes sobre las cuales se emite auto de inadmisión, auto de admisión o rechazo al proceso de Liquidación Judicial y simplificada. Siempre se tomará el primer pronunciamiento.</t>
    </r>
    <r>
      <rPr>
        <b/>
        <sz val="10"/>
        <rFont val="Arial"/>
        <family val="2"/>
      </rPr>
      <t xml:space="preserve">
Total de Solicitudes radicadas: </t>
    </r>
    <r>
      <rPr>
        <sz val="10"/>
        <rFont val="Arial"/>
        <family val="2"/>
      </rPr>
      <t>sumatoria de solicitudes de admisión radicadas al proceso de Liquidación Judicial y Liquidación Judicial Simplificada, se tomarán las solicitudes que se reciben hasta 10 días antes del corte del periodo evaluado.</t>
    </r>
  </si>
  <si>
    <t>Mayor a 80%</t>
  </si>
  <si>
    <t>Entre 65% y 80%</t>
  </si>
  <si>
    <t>Menor a 65%</t>
  </si>
  <si>
    <t>N° de Solicitudes Estudiadas y con pronunciamiento</t>
  </si>
  <si>
    <t>Base de datos cuadro de cifras</t>
  </si>
  <si>
    <t>Solicitudes</t>
  </si>
  <si>
    <t>Coordinador Grupo de Admisiones
Intendentes Regionales</t>
  </si>
  <si>
    <t xml:space="preserve">Total de Solicitudes radicadas </t>
  </si>
  <si>
    <t>Análisis Trimestre 1:</t>
  </si>
  <si>
    <t>Análisis Trimestre 2:</t>
  </si>
  <si>
    <t>Análisis Trimestre 4:</t>
  </si>
  <si>
    <t>Version: 004</t>
  </si>
  <si>
    <t>Pagina 2 de 2</t>
  </si>
  <si>
    <t>Formula</t>
  </si>
  <si>
    <t>TRIMESTRE I</t>
  </si>
  <si>
    <t>TRIMESTRE II</t>
  </si>
  <si>
    <t>TRIMESTRE III</t>
  </si>
  <si>
    <t>TRIMESTRE IV</t>
  </si>
  <si>
    <t>Intendencia Medellin</t>
  </si>
  <si>
    <t>Intendencia Manizales</t>
  </si>
  <si>
    <t>Intendencia Bucaramanga</t>
  </si>
  <si>
    <t>Intendencia Cali</t>
  </si>
  <si>
    <t>Intendencia Barranquilla</t>
  </si>
  <si>
    <t>Intendencia Cartagena</t>
  </si>
  <si>
    <t>Versión: 004</t>
  </si>
  <si>
    <t>Página 1 de 1</t>
  </si>
  <si>
    <t>PROCESOS TERMINADOS</t>
  </si>
  <si>
    <t>SEMESTRE I</t>
  </si>
  <si>
    <t>SEMESTRE II</t>
  </si>
  <si>
    <t>Total proceso de Liquidación</t>
  </si>
  <si>
    <t>SUMATORIA TOTAL</t>
  </si>
  <si>
    <t>N° de solicitudes con pronunciamiento</t>
  </si>
  <si>
    <t xml:space="preserve">
</t>
  </si>
  <si>
    <t>Total de solicitudes radicadas</t>
  </si>
  <si>
    <t>Coordinación Admisiones</t>
  </si>
  <si>
    <t>N° de procesos terminados oportunamente</t>
  </si>
  <si>
    <t>Total de procesos terminados</t>
  </si>
  <si>
    <t>&gt; = 60%</t>
  </si>
  <si>
    <t>Entre 45% y 59%</t>
  </si>
  <si>
    <t xml:space="preserve"> &lt; 45%</t>
  </si>
  <si>
    <t>Dirección Procesos de Liquidación I</t>
  </si>
  <si>
    <t>Dirección Procesos de Liquidación II</t>
  </si>
  <si>
    <t>Los procesos de insolvencia que superaron los 20 meses de terminación obedecen a: inventario adicional que dio lugar a adjudicación adicional, (Clean Depot y Seguridad Sinai)  inconvenientes con secuestro y valoración de activos (Disetran y MI Industrial)  y necesidad de registro ante Confecámaras de adjudicación por garantía mobiliaria (Rocuts Pabon), motivos ajenos a la gestión procesal y judicial.</t>
  </si>
  <si>
    <t>Coordinación Grupo de Procesos de Liquidación Simplificada</t>
  </si>
  <si>
    <t xml:space="preserve">Los procesos de insolvencia que superaron los 10 meses de terminación obedecen a:                                                  1. El Grupo fue creado en enero de 2021.   2. Designacion de ponentes a mediados de febrero de 2021.                                      3. Curva de aprendizaje.                               Cabe anotar que a  pesar de esto, sólo un proceso se excedión en 15 días despues de los 10 meses determinados para la terminación de un proceso en esta instancia. </t>
  </si>
  <si>
    <t xml:space="preserve"> Coordinación Grupo de Procesos de Reorganización y Liquidación A.</t>
  </si>
  <si>
    <t>SEMESTRE I: Corresponde a la terminación de 4 procesos de liquidacion judicial, establecidos en el plan de trabajo de la Intendencia.</t>
  </si>
  <si>
    <r>
      <t xml:space="preserve">I SEMESTRE: </t>
    </r>
    <r>
      <rPr>
        <sz val="10"/>
        <rFont val="Arial"/>
        <family val="2"/>
      </rPr>
      <t xml:space="preserve">Procesos terminados:Comercializadora y Representaciones Roma S.A.S. con Nit. 900.119.158, SERVICIOS GENERALES LINEA DORADA S.AS. EN LIQUIDACION POR ADJUDICACION 900583720 ADVANCED TRANSPORT S.A. 900130762 RIGHT HAND SA.S. 900209879 C&amp; C FAMILIA LTDA EN LIQUIDACION POR ADJUDICACION   90311327, , Manufacturas Grillos S.A. Exp. 85103, International Comerce S.A.S Exp. 85210, Marisol Rendón Yepes Exp. 85836, Formas Y Valores, FORVAL S.A. Exp. 30027.Carolina Rosa Sterling Sadovnik – Liquidación Judicial y Hebert Espinosa Perez – Liquidación por Adjudicación,DISTRIBUIDORA LIMPIAMAS DISTRIMAS SA 890319268
SERVIO ADRIANO VILLOTA MORALES 13011817
</t>
    </r>
  </si>
  <si>
    <r>
      <rPr>
        <b/>
        <sz val="11"/>
        <rFont val="Arial"/>
        <family val="2"/>
      </rPr>
      <t xml:space="preserve">1°. Semestre. </t>
    </r>
    <r>
      <rPr>
        <sz val="11"/>
        <rFont val="Arial"/>
        <family val="2"/>
      </rPr>
      <t>Durante el semestre se teminaron 3 procesos de Liquidación, de los cuales 1 corresponde a Liquidación Por Adjudicación y 2 a Liquidación Judicial</t>
    </r>
  </si>
  <si>
    <t>1.Sem. En el periodo solo se terminó una. De las 10 incluidas en plan de terminación admitidas antes del 2019. (Ver auto 650-000276 del 12-05/2021-07-002826)</t>
  </si>
  <si>
    <r>
      <t xml:space="preserve">Primer Trimestre: </t>
    </r>
    <r>
      <rPr>
        <sz val="8"/>
        <rFont val="Arial"/>
        <family val="2"/>
      </rPr>
      <t xml:space="preserve">Se recibieron 36 solicitudes de las cuales 25 cuentan con pronunciamiento. </t>
    </r>
    <r>
      <rPr>
        <b/>
        <sz val="8"/>
        <rFont val="Arial"/>
        <family val="2"/>
      </rPr>
      <t xml:space="preserve">Segundo Trimestre: </t>
    </r>
    <r>
      <rPr>
        <sz val="8"/>
        <rFont val="Arial"/>
        <family val="2"/>
      </rPr>
      <t xml:space="preserve">Se recibieron 18 solicitudes, cuentan con pronunciamiento 19, es de anotar que veníamos del primer trimestre con un pendiente de 11 solicitudes. </t>
    </r>
    <r>
      <rPr>
        <b/>
        <sz val="8"/>
        <rFont val="Arial"/>
        <family val="2"/>
      </rPr>
      <t xml:space="preserve">Tercer Trimestre: </t>
    </r>
    <r>
      <rPr>
        <sz val="8"/>
        <rFont val="Arial"/>
        <family val="2"/>
      </rPr>
      <t xml:space="preserve">Se recibieron 33 solicitudes y hubo 33 pronunciamientos. </t>
    </r>
  </si>
  <si>
    <r>
      <rPr>
        <b/>
        <sz val="8"/>
        <rFont val="Arial"/>
        <family val="2"/>
      </rPr>
      <t>2021-01.</t>
    </r>
    <r>
      <rPr>
        <sz val="8"/>
        <rFont val="Arial"/>
        <family val="2"/>
      </rPr>
      <t xml:space="preserve">  Hubo ponunciamiento sobre las solicitudes presentadas en el trimestre.
</t>
    </r>
    <r>
      <rPr>
        <b/>
        <sz val="8"/>
        <rFont val="Arial"/>
        <family val="2"/>
      </rPr>
      <t xml:space="preserve">2021-02. </t>
    </r>
    <r>
      <rPr>
        <sz val="8"/>
        <rFont val="Arial"/>
        <family val="2"/>
      </rPr>
      <t xml:space="preserve"> Hubo ponunciamiento sobre las solicitudes presentadas en el trimestre.
</t>
    </r>
    <r>
      <rPr>
        <b/>
        <sz val="8"/>
        <rFont val="Arial"/>
        <family val="2"/>
      </rPr>
      <t>2021-03</t>
    </r>
    <r>
      <rPr>
        <sz val="8"/>
        <rFont val="Arial"/>
        <family val="2"/>
      </rPr>
      <t>. Las solicitudes pendientes de pronunciaminieto obedece a que fueron radicadas el 29 de septiembre.</t>
    </r>
  </si>
  <si>
    <r>
      <rPr>
        <b/>
        <sz val="8"/>
        <rFont val="Arial"/>
        <family val="2"/>
      </rPr>
      <t xml:space="preserve">1° Trimestre. </t>
    </r>
    <r>
      <rPr>
        <sz val="8"/>
        <rFont val="Arial"/>
        <family val="2"/>
      </rPr>
      <t xml:space="preserve">Se tramitaron 2 Solicitudes recibidas durante el Trimestre, correspondientes al Proceso De Liquidación Simplificada 772.                                              </t>
    </r>
    <r>
      <rPr>
        <b/>
        <sz val="8"/>
        <rFont val="Arial"/>
        <family val="2"/>
      </rPr>
      <t xml:space="preserve">2° Trimestre. </t>
    </r>
    <r>
      <rPr>
        <sz val="8"/>
        <rFont val="Arial"/>
        <family val="2"/>
      </rPr>
      <t xml:space="preserve">Recibimos tres (3) solicitudes correspondientes al Proceso De Liquidación Simplificada 772. De las cuales 1 fue rechazada y 2 se encuentran en Estudión Inadmisión.                                                            </t>
    </r>
    <r>
      <rPr>
        <b/>
        <sz val="8"/>
        <rFont val="Arial"/>
        <family val="2"/>
      </rPr>
      <t>3° Trimestre</t>
    </r>
    <r>
      <rPr>
        <sz val="8"/>
        <rFont val="Arial"/>
        <family val="2"/>
      </rPr>
      <t xml:space="preserve">. Durante el periodo se recibieron 2 Solicirudes. 1 fue Dechazada y la 2° a la fecha se encuentra en estudio, teniendo en cuenta que fue radicada el 29 de septiembre y asignada a la Intendencia posteriormente. </t>
    </r>
  </si>
  <si>
    <t>1. Trimestre. Se tramitó dos de las 3 que se recibieron bajo el Dec.772. También se evacuaron 5 solicitudes del trimestre anterior. Se decretaron 4 liquidaciones simplificadas D772 procedentes del fracaso del acuerdo e incumplimiento.
2o. Trimestre. En el periodo se decretaron dos liq. simpl. (Dec.772) procedentes de 2 acuerdos fracasados.
3er. Trimestre. En el periodo se atendieron (4) solicitudes de liq. Jud. previo estudio, todas fueron inadmitidas y luego rechazadas.
del primer trimestre se atendieron dos solicitudes: se inadmitió una y la otra fue admitida.
De las 3 solicitudes que entraron el el periodo, se inadmitió una, se admitió otra y quedó una en estudio.</t>
  </si>
  <si>
    <t>2. Sem. En el perido se dio por teminado el proceso de Acopimetales quer venía del año 2017, seg{un auto radicado 2021-07-004544 del 28-09-21</t>
  </si>
  <si>
    <r>
      <t xml:space="preserve">I TRIMESTRE: </t>
    </r>
    <r>
      <rPr>
        <sz val="8"/>
        <rFont val="Arial"/>
        <family val="2"/>
      </rPr>
      <t xml:space="preserve">DE LAS 7 SOLICITUDES RECIBIDAS FUERON ATENDIDAS EN TIEMPO 7.                                                                                                                          </t>
    </r>
    <r>
      <rPr>
        <b/>
        <sz val="8"/>
        <rFont val="Arial"/>
        <family val="2"/>
      </rPr>
      <t>II TRIMESTRE:</t>
    </r>
    <r>
      <rPr>
        <sz val="8"/>
        <rFont val="Arial"/>
        <family val="2"/>
      </rPr>
      <t xml:space="preserve"> DE LAS 8 SOLICITUDES RECIBIDAS FUERON ATENDIDAS EN TIEMPO 8.       
</t>
    </r>
    <r>
      <rPr>
        <b/>
        <sz val="8"/>
        <rFont val="Arial"/>
        <family val="2"/>
      </rPr>
      <t>III TRIMESTRE:</t>
    </r>
    <r>
      <rPr>
        <sz val="8"/>
        <rFont val="Arial"/>
        <family val="2"/>
      </rPr>
      <t xml:space="preserve"> DE LAS 6 SOLICITUDES RECIBIDAS FUERON ATENDIDAS EN TIEMPO 6   
</t>
    </r>
    <r>
      <rPr>
        <b/>
        <sz val="8"/>
        <rFont val="Arial"/>
        <family val="2"/>
      </rPr>
      <t>IV TRIMESTRE:</t>
    </r>
    <r>
      <rPr>
        <sz val="8"/>
        <rFont val="Arial"/>
        <family val="2"/>
      </rPr>
      <t xml:space="preserve"> .</t>
    </r>
  </si>
  <si>
    <t>Trim I: Una solicitud recibida con pronunciamiento en el trimestre.
TRIM II: Una solicitud recibida con pronunciamiento en el trimestre.
TRIM III: Corresponde a una solicitud  rechazada</t>
  </si>
  <si>
    <t xml:space="preserve">TRIMESTRE I: Se recibieron 6 solicitudes y se atendieron 6 solicitudes.
TRIMESTRE II: Se recibieron 5 solicitudes y se atendieron 5 solicitudes.
TRIMESTRE III: Se recibieron 2 solicitudes y se atendieron 2 solicitudes.
TRIMESTRE IV: Se recibieron 3 solicitudes y se atendieron 3 solicitudes.
</t>
  </si>
  <si>
    <t>El avance en los procesos depende de su complejidad y de la carga laboral de los funcionarios encargados, se presentaron problemas en acuerdo de adjudicacion por pandemia, demoras en oficinas de registro, incidentes a liquidadores, lo que no permitia avanzar. Actualmente se creo comite para impulsar dichos proceso de Liquidacion</t>
  </si>
  <si>
    <r>
      <t xml:space="preserve">Int. Cartagena. Solicitudes del trimestre anterior 
2020-01-532137 del 05-10-2020 atendida con auto 2021-07-0968 del 05-02-21(inadmitida)
2020-07-008860 del 01-12-2020 atendida con auto 2021-07-0562 del 25-01-2021 (Inadmitida) Y rechazada con auto 2021-07-001341 del 05-03-21
2020-01-633739 del 03-12-2020 atendida con auto 2021-07-0568 del 25-01-2021 (rechazada)
2020-07-009195 del 07-12-2020 atendida con auto 2021-07-1068 del 16-02-21(Inadmisión)  
2020-01-635462 del 15-12-2020 atendida con auto 2021-07-0899 del 01-02-2021(inadmitida) y rechazada con auto 2021-07-1342 del 05-03-21
En el perido entraron 3 solicitudes bajo el decreto 772. esta son: 2021-01-007582 del 18-01-2021 atendida con un impedimento 2021-07-000901 del 01-02-21. la 2021-07-1068; la 2021-01-021632 del 01-02-21 atendica con auto 2021-07-001294 del 26-02-21 y quedan en estudio el radicado 2021-01-037262 del 15-02-21 y la 2021-01-069259 del 09-03-21
INT MANIZALES: Las solicitudes recibidas fueron tramitadas en tiempo, con un cumplimiento del 100% de la meta
</t>
    </r>
    <r>
      <rPr>
        <b/>
        <sz val="8"/>
        <rFont val="Arial"/>
        <family val="2"/>
      </rPr>
      <t>Int. Bucaramanga:</t>
    </r>
    <r>
      <rPr>
        <sz val="8"/>
        <rFont val="Arial"/>
        <family val="2"/>
      </rPr>
      <t xml:space="preserve"> Las solicitudes recibidas fueron tramitadas en tiempo, con un cumplimiento del 100% de la meta</t>
    </r>
  </si>
  <si>
    <r>
      <t xml:space="preserve">Int. Cartagena. Solicitud del trimestre anterior 2021-01-037262 del 15-02-21 con Auto 2021-07-001666 del 16-03-21(Admitida)
2021-01-069259 del 09-03-21 atendida con auto 2021-07-02405 del 31-03-21(rechazada)
2021-01-290409 del 06-05-21 atendida con auto 2021-07-002881 del 19-05-2021 (admitida) 
2021-01-316303 del 12-05-21 atendida con auto 2021-07-003005 el 27-05-21 (inadmitida
En estudio quedó la solicitud 2021-01-399689 del 11-06-2021
Ademas se decretaron dos procesos de liquidación simplificada procedentes del fracaso del acuerdo de dos concursados
INT MANIZALES: Las solicitudes recibidas fueron tramitadas en tiempo, con un cumplimiento del 100% de la meta
</t>
    </r>
    <r>
      <rPr>
        <b/>
        <sz val="8"/>
        <rFont val="Arial"/>
        <family val="2"/>
      </rPr>
      <t>Int. Bucaramanga:</t>
    </r>
    <r>
      <rPr>
        <sz val="8"/>
        <rFont val="Arial"/>
        <family val="2"/>
      </rPr>
      <t xml:space="preserve"> Las solicitudes recibidas fueron tramitadas en tiempo, con un cumplimiento del 100% de la meta</t>
    </r>
  </si>
  <si>
    <r>
      <t xml:space="preserve">Análisis Trimestre 3:
</t>
    </r>
    <r>
      <rPr>
        <sz val="8"/>
        <rFont val="Arial"/>
        <family val="2"/>
      </rPr>
      <t xml:space="preserve">INT MANIZALES: Las solicitudes recibidas fueron tramitadas en tiempo, con un cumplimiento del 100% de la meta
</t>
    </r>
    <r>
      <rPr>
        <b/>
        <sz val="8"/>
        <rFont val="Arial"/>
        <family val="2"/>
      </rPr>
      <t>Int. Bucaramanga:</t>
    </r>
    <r>
      <rPr>
        <sz val="8"/>
        <rFont val="Arial"/>
        <family val="2"/>
      </rPr>
      <t xml:space="preserve"> Las solicitudes recibidas fueron tramitadas en tiempo, con un cumplimiento del 100% de la meta</t>
    </r>
  </si>
  <si>
    <r>
      <rPr>
        <b/>
        <sz val="9"/>
        <rFont val="Arial"/>
        <family val="2"/>
      </rPr>
      <t>Int. Bucaramanga:</t>
    </r>
    <r>
      <rPr>
        <sz val="9"/>
        <rFont val="Arial"/>
        <family val="2"/>
      </rPr>
      <t xml:space="preserve"> Las solicitudes recibidas fueron tramitadas en tiempo, con un cumplimiento del 100% de la meta</t>
    </r>
  </si>
  <si>
    <r>
      <rPr>
        <b/>
        <sz val="10"/>
        <rFont val="Arial"/>
        <family val="2"/>
      </rPr>
      <t>Grupo de Liquidación Judicial Simplificada</t>
    </r>
    <r>
      <rPr>
        <sz val="10"/>
        <rFont val="Arial"/>
        <family val="2"/>
      </rPr>
      <t>: Los procesos de insolvencia que superaron los 10 meses de terminación obedecen a:                                                  1. El Grupo fue creado en enero de 2021.   2. Designacion de ponentes a mediados de febrero de 2021.                                      3. Curva de aprendizaje.                               Cabe anotar que a  pesar de esto, sólo un proceso se excedión en 15 días despues de los 10 meses determinados para la terminación de un proceso en esta instancia.</t>
    </r>
    <r>
      <rPr>
        <b/>
        <sz val="10"/>
        <rFont val="Arial"/>
        <family val="2"/>
      </rPr>
      <t xml:space="preserve">                                                                                                                   Direccion de procesos de Liquidación I:</t>
    </r>
    <r>
      <rPr>
        <sz val="10"/>
        <rFont val="Arial"/>
        <family val="2"/>
      </rPr>
      <t xml:space="preserve"> En le primer semestre de 2021,se terminaron 4 procesos en los cuales 3 procesos se terminaron en un periodo menor a 24 meses, obteniendo un 75% en el indicador. 
</t>
    </r>
    <r>
      <rPr>
        <b/>
        <sz val="10"/>
        <rFont val="Arial"/>
        <family val="2"/>
      </rPr>
      <t xml:space="preserve">Direccion de procesos de Liquidación II: </t>
    </r>
    <r>
      <rPr>
        <sz val="10"/>
        <rFont val="Arial"/>
        <family val="2"/>
      </rPr>
      <t xml:space="preserve">  Los procesos de insolvencia que superaron los 20 meses de terminación obedecen a: inventario adicional que dio lugar a adjudicación adicional, (Clean Depot y Seguridad Sinai)  inconvenientes con secuestro y valoración de activos (Disetran y MI Industrial)  y necesidad de registro ante Confecámaras de adjudicación por garantía mobiliaria (Rocuts Pabon), motivos ajenos a la gestión procesal y judicial.                                                                                                                                                                                </t>
    </r>
    <r>
      <rPr>
        <b/>
        <sz val="10"/>
        <rFont val="Arial"/>
        <family val="2"/>
      </rPr>
      <t>En la Int. Cartagena:</t>
    </r>
    <r>
      <rPr>
        <sz val="10"/>
        <rFont val="Arial"/>
        <family val="2"/>
      </rPr>
      <t xml:space="preserve"> En el Semestre, solo se terminó un proceso con 4 años 10 meses de antiguedad, de los 10 procesos incluidos en el plán de terminación.
</t>
    </r>
    <r>
      <rPr>
        <b/>
        <sz val="10"/>
        <rFont val="Arial"/>
        <family val="2"/>
      </rPr>
      <t xml:space="preserve">Int. Manizales: </t>
    </r>
    <r>
      <rPr>
        <sz val="10"/>
        <rFont val="Arial"/>
        <family val="2"/>
      </rPr>
      <t xml:space="preserve">De 4 procesos terminados, 3 fueron terminados oportunamente, con un cumplimiento del 75% del indicador.
</t>
    </r>
    <r>
      <rPr>
        <b/>
        <sz val="10"/>
        <rFont val="Arial"/>
        <family val="2"/>
      </rPr>
      <t xml:space="preserve">Int. Bucaramanga: </t>
    </r>
    <r>
      <rPr>
        <sz val="10"/>
        <rFont val="Arial"/>
        <family val="2"/>
      </rPr>
      <t>Los procesos de liquidacion que no cumplen con la meta establecida, se debe a problemas en acuerdo de adjudicacion por pandemia, demoras en oficinas de registro, incidentes a liquidadores, lo que no permitia avanzar. Actualmente se creo comite para impulsar dichos proceso de Liquidacion</t>
    </r>
  </si>
  <si>
    <r>
      <t xml:space="preserve">Int. Bucaramanga: </t>
    </r>
    <r>
      <rPr>
        <sz val="10"/>
        <rFont val="Arial"/>
        <family val="2"/>
      </rPr>
      <t>Los procesos de liquidacion que no cumplen con la meta establecida, se debe a problemas en acuerdo de adjudicacion por pandemia, demoras en oficinas de registro, incidentes a liquidadores, lo que no permitia avanzar. Actualmente se creo comite para impulsar dichos proceso de Liquidacion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</si>
</sst>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
  </numFmts>
  <fonts count="56"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10"/>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sz val="9"/>
      <name val="Arial"/>
      <family val="2"/>
    </font>
    <font>
      <b/>
      <sz val="9"/>
      <color indexed="8"/>
      <name val="Arial"/>
      <family val="2"/>
    </font>
    <font>
      <sz val="8"/>
      <name val="Arial"/>
      <family val="2"/>
    </font>
    <font>
      <b/>
      <sz val="9"/>
      <color theme="0"/>
      <name val="Arial"/>
      <family val="2"/>
    </font>
    <font>
      <b/>
      <sz val="8"/>
      <color theme="0"/>
      <name val="Arial"/>
      <family val="2"/>
    </font>
    <font>
      <b/>
      <sz val="14"/>
      <color theme="0"/>
      <name val="Arial"/>
      <family val="2"/>
    </font>
    <font>
      <sz val="11"/>
      <name val="Arial"/>
      <family val="2"/>
    </font>
    <font>
      <sz val="10"/>
      <name val="Arial"/>
      <family val="2"/>
    </font>
    <font>
      <sz val="9"/>
      <color theme="0"/>
      <name val="Arial"/>
      <family val="2"/>
    </font>
    <font>
      <sz val="9"/>
      <color rgb="FFFF0000"/>
      <name val="Arial"/>
      <family val="2"/>
    </font>
    <font>
      <b/>
      <sz val="11"/>
      <name val="Arial"/>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000099"/>
        <bgColor indexed="64"/>
      </patternFill>
    </fill>
    <fill>
      <patternFill patternType="solid">
        <fgColor theme="3"/>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7" tint="0.79998168889431442"/>
        <bgColor indexed="64"/>
      </patternFill>
    </fill>
  </fills>
  <borders count="9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s>
  <cellStyleXfs count="44">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xf numFmtId="9" fontId="1" fillId="0" borderId="0" applyFont="0" applyFill="0" applyBorder="0" applyAlignment="0" applyProtection="0"/>
    <xf numFmtId="43" fontId="52" fillId="0" borderId="0" applyFont="0" applyFill="0" applyBorder="0" applyAlignment="0" applyProtection="0"/>
  </cellStyleXfs>
  <cellXfs count="563">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Border="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Fill="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applyAlignment="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40" fillId="25" borderId="0" xfId="0" applyFont="1" applyFill="1"/>
    <xf numFmtId="0" fontId="41" fillId="25" borderId="0" xfId="0" applyFont="1" applyFill="1"/>
    <xf numFmtId="0" fontId="42" fillId="25" borderId="0" xfId="0" applyFont="1" applyFill="1"/>
    <xf numFmtId="0" fontId="42" fillId="25" borderId="0" xfId="0" applyFont="1" applyFill="1" applyBorder="1"/>
    <xf numFmtId="0" fontId="41" fillId="25" borderId="0" xfId="0" applyFont="1" applyFill="1" applyAlignment="1">
      <alignment vertical="center" wrapText="1"/>
    </xf>
    <xf numFmtId="0" fontId="41"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0" fillId="25" borderId="0" xfId="0" applyFill="1" applyProtection="1">
      <protection locked="0"/>
    </xf>
    <xf numFmtId="0" fontId="41" fillId="25" borderId="0" xfId="0" applyFont="1" applyFill="1" applyProtection="1">
      <protection locked="0"/>
    </xf>
    <xf numFmtId="0" fontId="43"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42" fillId="25" borderId="0" xfId="0" applyFont="1" applyFill="1" applyProtection="1">
      <protection locked="0"/>
    </xf>
    <xf numFmtId="0" fontId="42" fillId="29" borderId="0" xfId="0" applyFont="1" applyFill="1" applyBorder="1" applyProtection="1">
      <protection locked="0"/>
    </xf>
    <xf numFmtId="0" fontId="41" fillId="25" borderId="0" xfId="0" applyFont="1" applyFill="1" applyAlignment="1" applyProtection="1">
      <alignment vertical="center" wrapText="1"/>
      <protection locked="0"/>
    </xf>
    <xf numFmtId="0" fontId="41" fillId="25" borderId="0" xfId="0" applyFont="1" applyFill="1" applyAlignment="1" applyProtection="1">
      <alignment horizontal="center" vertical="center" wrapText="1"/>
      <protection locked="0"/>
    </xf>
    <xf numFmtId="0" fontId="42" fillId="25" borderId="0" xfId="0" applyFont="1" applyFill="1" applyAlignment="1" applyProtection="1">
      <alignment horizontal="center" vertical="center" wrapText="1"/>
      <protection locked="0"/>
    </xf>
    <xf numFmtId="0" fontId="39" fillId="25" borderId="0" xfId="0" applyFont="1" applyFill="1" applyAlignment="1" applyProtection="1">
      <alignment vertical="center" wrapText="1"/>
      <protection locked="0"/>
    </xf>
    <xf numFmtId="0" fontId="3" fillId="24" borderId="10" xfId="32"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0" xfId="0" applyFont="1" applyFill="1" applyBorder="1" applyAlignment="1" applyProtection="1">
      <alignment horizontal="center"/>
    </xf>
    <xf numFmtId="0" fontId="1" fillId="25" borderId="16" xfId="0" applyFont="1" applyFill="1" applyBorder="1" applyAlignment="1" applyProtection="1">
      <alignment vertical="center" wrapText="1"/>
    </xf>
    <xf numFmtId="0" fontId="2" fillId="25" borderId="15" xfId="32" applyFont="1" applyFill="1" applyBorder="1" applyProtection="1"/>
    <xf numFmtId="0" fontId="2" fillId="25" borderId="23" xfId="32" applyFont="1" applyFill="1" applyBorder="1" applyAlignment="1" applyProtection="1">
      <alignment horizontal="center"/>
    </xf>
    <xf numFmtId="0" fontId="2" fillId="25" borderId="24"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0" fontId="2" fillId="25" borderId="17" xfId="32" applyFont="1" applyFill="1" applyBorder="1" applyAlignment="1" applyProtection="1">
      <alignment horizontal="center"/>
    </xf>
    <xf numFmtId="164" fontId="2" fillId="25" borderId="17" xfId="34" applyNumberFormat="1" applyFont="1" applyFill="1" applyBorder="1" applyAlignment="1" applyProtection="1">
      <alignment horizontal="center"/>
    </xf>
    <xf numFmtId="0" fontId="3" fillId="25" borderId="25" xfId="0" applyFont="1" applyFill="1" applyBorder="1" applyAlignment="1" applyProtection="1"/>
    <xf numFmtId="9" fontId="3" fillId="25" borderId="25" xfId="0" applyNumberFormat="1" applyFont="1" applyFill="1" applyBorder="1" applyAlignment="1" applyProtection="1"/>
    <xf numFmtId="0" fontId="3" fillId="24" borderId="10" xfId="32" applyFont="1" applyFill="1" applyBorder="1" applyProtection="1"/>
    <xf numFmtId="0" fontId="0" fillId="25" borderId="0" xfId="0" applyFill="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41" fillId="25" borderId="0" xfId="0" applyFont="1" applyFill="1" applyProtection="1"/>
    <xf numFmtId="0" fontId="43" fillId="25" borderId="0" xfId="0" applyFont="1" applyFill="1" applyProtection="1"/>
    <xf numFmtId="0" fontId="41" fillId="0" borderId="0" xfId="0" applyFont="1" applyFill="1" applyProtection="1"/>
    <xf numFmtId="0" fontId="1" fillId="25" borderId="0" xfId="0" applyFont="1" applyFill="1" applyProtection="1"/>
    <xf numFmtId="0" fontId="40" fillId="25" borderId="0" xfId="0" applyFont="1" applyFill="1" applyProtection="1">
      <protection locked="0"/>
    </xf>
    <xf numFmtId="0" fontId="44" fillId="25" borderId="0" xfId="0" applyFont="1" applyFill="1" applyProtection="1">
      <protection locked="0"/>
    </xf>
    <xf numFmtId="0" fontId="42" fillId="25" borderId="0" xfId="0" applyFont="1" applyFill="1" applyAlignment="1" applyProtection="1">
      <alignment vertical="center" wrapText="1"/>
      <protection locked="0"/>
    </xf>
    <xf numFmtId="0" fontId="1" fillId="25" borderId="16" xfId="0" applyFont="1" applyFill="1" applyBorder="1" applyAlignment="1" applyProtection="1">
      <alignment horizontal="left" vertical="center" wrapText="1"/>
    </xf>
    <xf numFmtId="164" fontId="2" fillId="0" borderId="17" xfId="34" applyNumberFormat="1" applyFont="1" applyFill="1" applyBorder="1" applyAlignment="1" applyProtection="1">
      <alignment horizontal="center"/>
    </xf>
    <xf numFmtId="9" fontId="2" fillId="31" borderId="17" xfId="34" applyNumberFormat="1" applyFont="1" applyFill="1" applyBorder="1" applyAlignment="1" applyProtection="1">
      <alignment horizontal="center"/>
    </xf>
    <xf numFmtId="164" fontId="2" fillId="25" borderId="17" xfId="42" applyNumberFormat="1" applyFont="1" applyFill="1" applyBorder="1" applyAlignment="1" applyProtection="1">
      <alignment horizontal="center"/>
    </xf>
    <xf numFmtId="164" fontId="2" fillId="30" borderId="17" xfId="42" applyNumberFormat="1" applyFont="1" applyFill="1" applyBorder="1" applyAlignment="1" applyProtection="1">
      <alignment horizontal="center"/>
    </xf>
    <xf numFmtId="0" fontId="1" fillId="25" borderId="0" xfId="0" applyFont="1" applyFill="1" applyAlignment="1" applyProtection="1">
      <alignment vertical="center" wrapText="1"/>
      <protection locked="0"/>
    </xf>
    <xf numFmtId="0" fontId="1" fillId="0" borderId="16" xfId="0" applyFont="1" applyFill="1" applyBorder="1" applyAlignment="1">
      <alignment vertical="center" wrapText="1"/>
    </xf>
    <xf numFmtId="0" fontId="1" fillId="0" borderId="14" xfId="0" applyFont="1" applyFill="1" applyBorder="1" applyAlignment="1">
      <alignment vertical="center" wrapText="1"/>
    </xf>
    <xf numFmtId="0" fontId="2" fillId="25" borderId="16" xfId="0" applyFont="1" applyFill="1" applyBorder="1" applyAlignment="1" applyProtection="1">
      <alignment horizontal="center"/>
    </xf>
    <xf numFmtId="0" fontId="45" fillId="29" borderId="0" xfId="0" applyFont="1" applyFill="1" applyBorder="1" applyAlignment="1" applyProtection="1">
      <alignment horizontal="center" vertical="center"/>
    </xf>
    <xf numFmtId="0" fontId="45" fillId="29" borderId="0" xfId="0" applyFont="1" applyFill="1" applyBorder="1" applyAlignment="1" applyProtection="1"/>
    <xf numFmtId="0" fontId="35" fillId="29" borderId="0" xfId="0" applyFont="1" applyFill="1" applyBorder="1" applyAlignment="1" applyProtection="1">
      <alignment horizontal="center"/>
    </xf>
    <xf numFmtId="0" fontId="47" fillId="29" borderId="0" xfId="0" applyFont="1" applyFill="1" applyBorder="1" applyAlignment="1" applyProtection="1">
      <alignment horizontal="left"/>
    </xf>
    <xf numFmtId="0" fontId="30" fillId="29" borderId="0" xfId="0" applyFont="1" applyFill="1" applyAlignment="1" applyProtection="1">
      <alignment horizontal="center" vertical="center"/>
    </xf>
    <xf numFmtId="0" fontId="45" fillId="29" borderId="0" xfId="0" applyFont="1" applyFill="1" applyProtection="1"/>
    <xf numFmtId="0" fontId="45" fillId="29" borderId="0" xfId="0" applyFont="1" applyFill="1" applyAlignment="1" applyProtection="1">
      <alignment horizontal="center" vertical="center"/>
    </xf>
    <xf numFmtId="0" fontId="47" fillId="29" borderId="0" xfId="0" applyFont="1" applyFill="1" applyProtection="1"/>
    <xf numFmtId="0" fontId="49" fillId="32" borderId="26" xfId="0" applyFont="1" applyFill="1" applyBorder="1" applyAlignment="1" applyProtection="1">
      <alignment horizontal="center" vertical="center" wrapText="1"/>
      <protection locked="0"/>
    </xf>
    <xf numFmtId="0" fontId="1" fillId="0" borderId="19" xfId="32" applyFont="1" applyBorder="1" applyAlignment="1" applyProtection="1">
      <alignment vertical="center"/>
    </xf>
    <xf numFmtId="0" fontId="25"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1" fillId="0" borderId="27" xfId="32" applyFont="1" applyBorder="1" applyAlignment="1" applyProtection="1">
      <alignment vertical="center"/>
    </xf>
    <xf numFmtId="0" fontId="25"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1" fillId="0" borderId="18" xfId="32" applyFont="1" applyBorder="1" applyAlignment="1" applyProtection="1">
      <alignment vertical="center"/>
    </xf>
    <xf numFmtId="0" fontId="26" fillId="0" borderId="0" xfId="0" applyFont="1" applyFill="1" applyBorder="1" applyAlignment="1" applyProtection="1">
      <protection locked="0"/>
    </xf>
    <xf numFmtId="0" fontId="0" fillId="29" borderId="0" xfId="0" applyFill="1" applyBorder="1" applyAlignment="1" applyProtection="1">
      <alignment horizontal="center" vertical="center"/>
    </xf>
    <xf numFmtId="0" fontId="0" fillId="29" borderId="0" xfId="0" applyFill="1" applyBorder="1" applyAlignment="1" applyProtection="1"/>
    <xf numFmtId="0" fontId="26" fillId="29" borderId="0" xfId="0" applyFont="1" applyFill="1" applyBorder="1" applyAlignment="1" applyProtection="1">
      <alignment horizontal="center"/>
    </xf>
    <xf numFmtId="0" fontId="0" fillId="29" borderId="0" xfId="0" applyFill="1" applyBorder="1" applyAlignment="1" applyProtection="1">
      <alignment horizontal="left"/>
    </xf>
    <xf numFmtId="0" fontId="2" fillId="29" borderId="0" xfId="0" applyFont="1" applyFill="1" applyAlignment="1" applyProtection="1">
      <alignment horizontal="center" vertical="center"/>
    </xf>
    <xf numFmtId="0" fontId="0" fillId="29" borderId="0" xfId="0" applyFill="1" applyProtection="1"/>
    <xf numFmtId="0" fontId="0" fillId="29" borderId="0" xfId="0" applyFill="1" applyAlignment="1" applyProtection="1">
      <alignment horizontal="center" vertical="center"/>
    </xf>
    <xf numFmtId="0" fontId="42" fillId="33" borderId="90" xfId="0" applyFont="1" applyFill="1" applyBorder="1" applyAlignment="1" applyProtection="1">
      <alignment horizontal="center" vertical="center" wrapText="1"/>
    </xf>
    <xf numFmtId="0" fontId="0" fillId="0" borderId="0" xfId="0" applyFill="1" applyAlignment="1" applyProtection="1">
      <alignment vertical="center"/>
      <protection locked="0"/>
    </xf>
    <xf numFmtId="0" fontId="0" fillId="0" borderId="23" xfId="0" applyFill="1" applyBorder="1" applyAlignment="1" applyProtection="1">
      <alignment horizontal="center" vertical="center" wrapText="1"/>
    </xf>
    <xf numFmtId="0" fontId="0" fillId="0" borderId="90" xfId="0" applyFill="1" applyBorder="1" applyAlignment="1" applyProtection="1">
      <alignment horizontal="center" vertical="center" wrapText="1"/>
    </xf>
    <xf numFmtId="0" fontId="0" fillId="0" borderId="26" xfId="0" applyFill="1" applyBorder="1" applyAlignment="1" applyProtection="1">
      <alignment horizontal="center" vertical="center" wrapText="1"/>
    </xf>
    <xf numFmtId="0" fontId="1" fillId="0" borderId="91" xfId="0" applyFont="1" applyFill="1" applyBorder="1" applyAlignment="1" applyProtection="1">
      <alignment horizontal="center" vertical="center" wrapText="1"/>
      <protection locked="0"/>
    </xf>
    <xf numFmtId="0" fontId="0" fillId="0" borderId="26" xfId="0" applyFill="1" applyBorder="1" applyAlignment="1" applyProtection="1">
      <alignment horizontal="center" vertical="center" wrapText="1"/>
      <protection locked="0"/>
    </xf>
    <xf numFmtId="0" fontId="1" fillId="0" borderId="26" xfId="0" applyFont="1" applyFill="1" applyBorder="1" applyAlignment="1" applyProtection="1">
      <alignment horizontal="center" vertical="center" wrapText="1"/>
      <protection locked="0"/>
    </xf>
    <xf numFmtId="0" fontId="0" fillId="0" borderId="91" xfId="0" applyFill="1" applyBorder="1" applyAlignment="1" applyProtection="1">
      <alignment horizontal="center" vertical="center" wrapText="1"/>
      <protection locked="0"/>
    </xf>
    <xf numFmtId="0" fontId="0" fillId="0" borderId="0" xfId="0" applyFill="1" applyAlignment="1" applyProtection="1">
      <alignment horizontal="center" vertical="center"/>
      <protection locked="0"/>
    </xf>
    <xf numFmtId="0" fontId="0" fillId="0" borderId="23" xfId="0" applyFill="1" applyBorder="1" applyAlignment="1" applyProtection="1">
      <alignment horizontal="center" vertical="center" wrapText="1"/>
      <protection locked="0"/>
    </xf>
    <xf numFmtId="9" fontId="0" fillId="0" borderId="26" xfId="0" applyNumberFormat="1" applyFill="1" applyBorder="1" applyAlignment="1" applyProtection="1">
      <alignment horizontal="center" vertical="center" wrapText="1"/>
      <protection locked="0"/>
    </xf>
    <xf numFmtId="0" fontId="0" fillId="0" borderId="17" xfId="0" applyFill="1" applyBorder="1" applyAlignment="1" applyProtection="1">
      <alignment horizontal="center" vertical="center" wrapText="1"/>
      <protection locked="0"/>
    </xf>
    <xf numFmtId="9" fontId="0" fillId="0" borderId="17" xfId="0" applyNumberFormat="1" applyFill="1"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46" fillId="0" borderId="0" xfId="0" applyFont="1" applyBorder="1" applyAlignment="1" applyProtection="1"/>
    <xf numFmtId="0" fontId="45" fillId="0" borderId="0" xfId="0" applyFont="1" applyProtection="1"/>
    <xf numFmtId="0" fontId="53" fillId="25" borderId="0" xfId="0" applyFont="1" applyFill="1" applyProtection="1"/>
    <xf numFmtId="0" fontId="46" fillId="0" borderId="0" xfId="0" applyFont="1" applyBorder="1" applyAlignment="1" applyProtection="1">
      <protection locked="0"/>
    </xf>
    <xf numFmtId="0" fontId="45" fillId="0" borderId="0" xfId="0" applyFont="1" applyBorder="1" applyProtection="1">
      <protection locked="0"/>
    </xf>
    <xf numFmtId="0" fontId="45" fillId="0" borderId="0" xfId="0" applyFont="1" applyBorder="1" applyAlignment="1" applyProtection="1">
      <protection locked="0"/>
    </xf>
    <xf numFmtId="0" fontId="45" fillId="0" borderId="0" xfId="0" applyFont="1" applyProtection="1">
      <protection locked="0"/>
    </xf>
    <xf numFmtId="0" fontId="46" fillId="0" borderId="0" xfId="0" applyFont="1" applyFill="1" applyBorder="1" applyAlignment="1" applyProtection="1"/>
    <xf numFmtId="0" fontId="45" fillId="0" borderId="0" xfId="0" applyFont="1" applyFill="1" applyProtection="1"/>
    <xf numFmtId="0" fontId="54" fillId="25" borderId="0" xfId="0" applyFont="1" applyFill="1" applyProtection="1"/>
    <xf numFmtId="0" fontId="46" fillId="0" borderId="0" xfId="0" applyFont="1" applyFill="1" applyBorder="1" applyAlignment="1" applyProtection="1">
      <protection locked="0"/>
    </xf>
    <xf numFmtId="0" fontId="45" fillId="0" borderId="0" xfId="0" applyFont="1" applyFill="1" applyBorder="1" applyProtection="1">
      <protection locked="0"/>
    </xf>
    <xf numFmtId="0" fontId="45" fillId="0" borderId="0" xfId="0" applyFont="1" applyFill="1" applyBorder="1" applyAlignment="1" applyProtection="1">
      <protection locked="0"/>
    </xf>
    <xf numFmtId="0" fontId="45" fillId="0" borderId="0" xfId="0" applyFont="1" applyFill="1" applyProtection="1">
      <protection locked="0"/>
    </xf>
    <xf numFmtId="0" fontId="30" fillId="0" borderId="0" xfId="0" applyFont="1" applyFill="1" applyBorder="1" applyAlignment="1" applyProtection="1"/>
    <xf numFmtId="0" fontId="30" fillId="0" borderId="0" xfId="0" applyFont="1" applyFill="1" applyBorder="1" applyAlignment="1" applyProtection="1">
      <protection locked="0"/>
    </xf>
    <xf numFmtId="0" fontId="30" fillId="0" borderId="0" xfId="0" applyFont="1" applyFill="1" applyAlignment="1" applyProtection="1">
      <alignment horizontal="center"/>
    </xf>
    <xf numFmtId="0" fontId="30" fillId="0" borderId="0" xfId="0" applyFont="1" applyFill="1" applyAlignment="1" applyProtection="1">
      <alignment horizontal="center"/>
      <protection locked="0"/>
    </xf>
    <xf numFmtId="0" fontId="30" fillId="0" borderId="0" xfId="0" applyFont="1" applyFill="1" applyAlignment="1" applyProtection="1">
      <alignment horizontal="center" vertical="center"/>
    </xf>
    <xf numFmtId="0" fontId="30" fillId="0" borderId="0" xfId="0" applyFont="1" applyFill="1" applyAlignment="1" applyProtection="1">
      <alignment horizontal="center" vertical="center"/>
      <protection locked="0"/>
    </xf>
    <xf numFmtId="0" fontId="45" fillId="35" borderId="26" xfId="0" applyFont="1" applyFill="1" applyBorder="1" applyAlignment="1" applyProtection="1">
      <alignment horizontal="center" vertical="center" wrapText="1"/>
    </xf>
    <xf numFmtId="3" fontId="47" fillId="35" borderId="26" xfId="0" applyNumberFormat="1" applyFont="1" applyFill="1" applyBorder="1" applyAlignment="1" applyProtection="1">
      <alignment horizontal="center" vertical="center" wrapText="1"/>
    </xf>
    <xf numFmtId="0" fontId="47" fillId="0" borderId="26" xfId="0" applyFont="1" applyFill="1" applyBorder="1" applyAlignment="1" applyProtection="1">
      <alignment horizontal="center" vertical="center" wrapText="1"/>
      <protection locked="0"/>
    </xf>
    <xf numFmtId="3" fontId="47" fillId="0" borderId="26" xfId="0" applyNumberFormat="1" applyFont="1" applyFill="1" applyBorder="1" applyAlignment="1" applyProtection="1">
      <alignment horizontal="center" vertical="center" wrapText="1"/>
      <protection locked="0"/>
    </xf>
    <xf numFmtId="0" fontId="53" fillId="0" borderId="0" xfId="0" applyFont="1" applyFill="1" applyProtection="1"/>
    <xf numFmtId="1" fontId="47" fillId="0" borderId="26" xfId="43" applyNumberFormat="1" applyFont="1" applyFill="1" applyBorder="1" applyAlignment="1" applyProtection="1">
      <alignment horizontal="center" vertical="center" wrapText="1"/>
      <protection locked="0"/>
    </xf>
    <xf numFmtId="1" fontId="47" fillId="0" borderId="26" xfId="42" applyNumberFormat="1" applyFont="1" applyFill="1" applyBorder="1" applyAlignment="1" applyProtection="1">
      <alignment horizontal="center" vertical="center" wrapText="1"/>
      <protection locked="0"/>
    </xf>
    <xf numFmtId="1" fontId="47" fillId="0" borderId="26" xfId="0" applyNumberFormat="1" applyFont="1" applyFill="1" applyBorder="1" applyAlignment="1" applyProtection="1">
      <alignment horizontal="center" vertical="center" wrapText="1"/>
      <protection locked="0"/>
    </xf>
    <xf numFmtId="0" fontId="47" fillId="0" borderId="26" xfId="0" applyNumberFormat="1" applyFont="1" applyFill="1" applyBorder="1" applyAlignment="1" applyProtection="1">
      <alignment horizontal="center" vertical="center" wrapText="1"/>
      <protection locked="0"/>
    </xf>
    <xf numFmtId="0" fontId="45" fillId="0" borderId="0" xfId="0" applyFont="1" applyAlignment="1" applyProtection="1">
      <alignment horizontal="center" vertical="center"/>
      <protection locked="0"/>
    </xf>
    <xf numFmtId="0" fontId="47" fillId="0" borderId="0" xfId="0" applyFont="1" applyProtection="1">
      <protection locked="0"/>
    </xf>
    <xf numFmtId="0" fontId="1" fillId="25" borderId="16" xfId="0" applyFont="1" applyFill="1" applyBorder="1" applyAlignment="1" applyProtection="1">
      <alignment horizontal="center" vertical="center" wrapText="1"/>
    </xf>
    <xf numFmtId="0" fontId="1" fillId="0" borderId="26" xfId="0" applyFont="1" applyFill="1" applyBorder="1" applyAlignment="1" applyProtection="1">
      <alignment horizontal="center" vertical="center" wrapText="1"/>
    </xf>
    <xf numFmtId="0" fontId="45" fillId="36" borderId="26" xfId="0" applyFont="1" applyFill="1" applyBorder="1" applyAlignment="1" applyProtection="1">
      <alignment horizontal="center" vertical="center" wrapText="1"/>
    </xf>
    <xf numFmtId="3" fontId="47" fillId="36" borderId="26" xfId="0" applyNumberFormat="1" applyFont="1" applyFill="1" applyBorder="1" applyAlignment="1" applyProtection="1">
      <alignment horizontal="center" vertical="center" wrapText="1"/>
      <protection locked="0"/>
    </xf>
    <xf numFmtId="0" fontId="47" fillId="36" borderId="26" xfId="0" applyFont="1" applyFill="1" applyBorder="1" applyAlignment="1" applyProtection="1">
      <alignment horizontal="center" vertical="center" wrapText="1"/>
      <protection locked="0"/>
    </xf>
    <xf numFmtId="3" fontId="47" fillId="37" borderId="26" xfId="0" applyNumberFormat="1" applyFont="1" applyFill="1" applyBorder="1" applyAlignment="1" applyProtection="1">
      <alignment horizontal="center" vertical="center" wrapText="1"/>
      <protection locked="0"/>
    </xf>
    <xf numFmtId="0" fontId="0" fillId="38" borderId="26" xfId="0" applyFill="1" applyBorder="1" applyAlignment="1" applyProtection="1">
      <alignment horizontal="center" vertical="center" wrapText="1"/>
      <protection locked="0"/>
    </xf>
    <xf numFmtId="0" fontId="0" fillId="38" borderId="91" xfId="0" applyFill="1" applyBorder="1" applyAlignment="1" applyProtection="1">
      <alignment horizontal="center" vertical="center" wrapText="1"/>
      <protection locked="0"/>
    </xf>
    <xf numFmtId="0" fontId="0" fillId="38" borderId="23" xfId="0" applyFill="1" applyBorder="1" applyAlignment="1" applyProtection="1">
      <alignment horizontal="center" vertical="center" wrapText="1"/>
      <protection locked="0"/>
    </xf>
    <xf numFmtId="0" fontId="2" fillId="0" borderId="25"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3" fillId="25" borderId="22" xfId="0" applyFont="1" applyFill="1" applyBorder="1" applyAlignment="1">
      <alignment horizontal="center"/>
    </xf>
    <xf numFmtId="0" fontId="3" fillId="25" borderId="34" xfId="0" applyFont="1" applyFill="1" applyBorder="1" applyAlignment="1">
      <alignment horizontal="center"/>
    </xf>
    <xf numFmtId="0" fontId="3" fillId="25" borderId="35" xfId="0" applyFont="1" applyFill="1" applyBorder="1" applyAlignment="1">
      <alignment horizontal="center"/>
    </xf>
    <xf numFmtId="0" fontId="3" fillId="25" borderId="36" xfId="0" applyFont="1" applyFill="1" applyBorder="1" applyAlignment="1">
      <alignment horizontal="center"/>
    </xf>
    <xf numFmtId="0" fontId="3" fillId="24" borderId="9" xfId="0" applyFont="1" applyFill="1" applyBorder="1" applyAlignment="1">
      <alignment horizontal="center"/>
    </xf>
    <xf numFmtId="0" fontId="3" fillId="24" borderId="25" xfId="0" applyFont="1" applyFill="1" applyBorder="1" applyAlignment="1">
      <alignment horizontal="center"/>
    </xf>
    <xf numFmtId="0" fontId="3" fillId="24" borderId="28" xfId="0" applyFont="1" applyFill="1" applyBorder="1" applyAlignment="1">
      <alignment horizontal="center"/>
    </xf>
    <xf numFmtId="0" fontId="3" fillId="24" borderId="37" xfId="0" applyFont="1" applyFill="1" applyBorder="1" applyAlignment="1">
      <alignment horizontal="left" vertical="center" wrapText="1"/>
    </xf>
    <xf numFmtId="0" fontId="3" fillId="24" borderId="38" xfId="0" applyFont="1" applyFill="1" applyBorder="1" applyAlignment="1">
      <alignment horizontal="left" vertical="center" wrapText="1"/>
    </xf>
    <xf numFmtId="0" fontId="3" fillId="25" borderId="12" xfId="0" applyFont="1" applyFill="1" applyBorder="1" applyAlignment="1">
      <alignment horizontal="center"/>
    </xf>
    <xf numFmtId="0" fontId="3" fillId="25" borderId="0" xfId="0" applyFont="1" applyFill="1" applyBorder="1" applyAlignment="1">
      <alignment horizontal="center"/>
    </xf>
    <xf numFmtId="0" fontId="3" fillId="25" borderId="30"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29"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30" xfId="0" applyFont="1" applyFill="1" applyBorder="1" applyAlignment="1">
      <alignment horizontal="center" vertical="center"/>
    </xf>
    <xf numFmtId="0" fontId="31" fillId="25" borderId="31" xfId="0" applyFont="1" applyFill="1" applyBorder="1" applyAlignment="1">
      <alignment horizontal="center" vertical="center"/>
    </xf>
    <xf numFmtId="0" fontId="31" fillId="25" borderId="32" xfId="0" applyFont="1" applyFill="1" applyBorder="1" applyAlignment="1">
      <alignment horizontal="center" vertical="center"/>
    </xf>
    <xf numFmtId="0" fontId="31" fillId="25" borderId="33" xfId="0" applyFont="1" applyFill="1" applyBorder="1" applyAlignment="1">
      <alignment horizontal="center" vertical="center"/>
    </xf>
    <xf numFmtId="0" fontId="1" fillId="0" borderId="0" xfId="0" applyFont="1" applyFill="1" applyAlignment="1">
      <alignment horizontal="center"/>
    </xf>
    <xf numFmtId="0" fontId="1" fillId="25" borderId="9" xfId="0" applyFont="1" applyFill="1" applyBorder="1" applyAlignment="1">
      <alignment vertical="top" wrapText="1"/>
    </xf>
    <xf numFmtId="0" fontId="1" fillId="25" borderId="25" xfId="0" applyFont="1" applyFill="1" applyBorder="1" applyAlignment="1">
      <alignment vertical="top" wrapText="1"/>
    </xf>
    <xf numFmtId="0" fontId="1" fillId="25" borderId="28" xfId="0" applyFont="1" applyFill="1" applyBorder="1" applyAlignment="1">
      <alignment vertical="top" wrapText="1"/>
    </xf>
    <xf numFmtId="0" fontId="2" fillId="25" borderId="9" xfId="0" applyFont="1" applyFill="1" applyBorder="1" applyAlignment="1">
      <alignment horizontal="center"/>
    </xf>
    <xf numFmtId="0" fontId="2" fillId="25" borderId="25" xfId="0" applyFont="1" applyFill="1" applyBorder="1" applyAlignment="1">
      <alignment horizontal="center"/>
    </xf>
    <xf numFmtId="0" fontId="2" fillId="25" borderId="28" xfId="0" applyFont="1" applyFill="1" applyBorder="1" applyAlignment="1">
      <alignment horizontal="center"/>
    </xf>
    <xf numFmtId="0" fontId="2" fillId="25" borderId="39" xfId="0" applyFont="1" applyFill="1" applyBorder="1" applyAlignment="1">
      <alignment horizontal="center"/>
    </xf>
    <xf numFmtId="0" fontId="2" fillId="25" borderId="40" xfId="0" applyFont="1" applyFill="1" applyBorder="1" applyAlignment="1">
      <alignment horizontal="center"/>
    </xf>
    <xf numFmtId="0" fontId="2" fillId="25" borderId="41" xfId="0" applyFont="1" applyFill="1" applyBorder="1" applyAlignment="1">
      <alignment horizontal="center"/>
    </xf>
    <xf numFmtId="0" fontId="2" fillId="25" borderId="42" xfId="0" applyFont="1" applyFill="1" applyBorder="1" applyAlignment="1">
      <alignment horizontal="center"/>
    </xf>
    <xf numFmtId="0" fontId="2" fillId="25" borderId="43" xfId="0" applyFont="1" applyFill="1" applyBorder="1" applyAlignment="1">
      <alignment horizontal="center"/>
    </xf>
    <xf numFmtId="0" fontId="2" fillId="25" borderId="44" xfId="0" applyFont="1" applyFill="1" applyBorder="1" applyAlignment="1">
      <alignment horizontal="center"/>
    </xf>
    <xf numFmtId="0" fontId="2" fillId="25" borderId="45" xfId="0" applyFont="1" applyFill="1" applyBorder="1" applyAlignment="1">
      <alignment horizontal="center"/>
    </xf>
    <xf numFmtId="0" fontId="2" fillId="25" borderId="46"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3" fillId="24" borderId="47" xfId="0" applyFont="1" applyFill="1" applyBorder="1" applyAlignment="1">
      <alignment horizontal="center"/>
    </xf>
    <xf numFmtId="0" fontId="3" fillId="24" borderId="48" xfId="0" applyFont="1" applyFill="1" applyBorder="1" applyAlignment="1">
      <alignment horizontal="center"/>
    </xf>
    <xf numFmtId="0" fontId="3" fillId="24" borderId="49" xfId="0" applyFont="1" applyFill="1" applyBorder="1" applyAlignment="1">
      <alignment horizontal="center"/>
    </xf>
    <xf numFmtId="0" fontId="3" fillId="24" borderId="50" xfId="0" applyFont="1" applyFill="1" applyBorder="1" applyAlignment="1">
      <alignment horizontal="center"/>
    </xf>
    <xf numFmtId="0" fontId="3" fillId="24" borderId="51" xfId="0" applyFont="1" applyFill="1" applyBorder="1" applyAlignment="1">
      <alignment horizontal="center"/>
    </xf>
    <xf numFmtId="0" fontId="3" fillId="24" borderId="20" xfId="0" applyFont="1" applyFill="1" applyBorder="1" applyAlignment="1">
      <alignment horizontal="center"/>
    </xf>
    <xf numFmtId="0" fontId="3" fillId="24" borderId="52" xfId="0" applyFont="1" applyFill="1" applyBorder="1" applyAlignment="1">
      <alignment horizontal="center"/>
    </xf>
    <xf numFmtId="0" fontId="3" fillId="24" borderId="53" xfId="0" applyFont="1" applyFill="1" applyBorder="1" applyAlignment="1">
      <alignment horizontal="center"/>
    </xf>
    <xf numFmtId="0" fontId="3" fillId="25" borderId="9" xfId="0" applyFont="1" applyFill="1" applyBorder="1" applyAlignment="1">
      <alignment horizontal="center"/>
    </xf>
    <xf numFmtId="0" fontId="3" fillId="25" borderId="25" xfId="0" applyFont="1" applyFill="1" applyBorder="1" applyAlignment="1">
      <alignment horizontal="center"/>
    </xf>
    <xf numFmtId="0" fontId="3" fillId="25" borderId="28" xfId="0" applyFont="1" applyFill="1" applyBorder="1" applyAlignment="1">
      <alignment horizontal="center"/>
    </xf>
    <xf numFmtId="0" fontId="1" fillId="25" borderId="9" xfId="0" applyFont="1" applyFill="1" applyBorder="1" applyAlignment="1">
      <alignment horizontal="left" vertical="center" wrapText="1"/>
    </xf>
    <xf numFmtId="0" fontId="1" fillId="25" borderId="25" xfId="0" applyFont="1" applyFill="1" applyBorder="1" applyAlignment="1">
      <alignment horizontal="left" vertical="center"/>
    </xf>
    <xf numFmtId="0" fontId="1" fillId="25" borderId="28" xfId="0" applyFont="1" applyFill="1" applyBorder="1" applyAlignment="1">
      <alignment horizontal="left" vertical="center"/>
    </xf>
    <xf numFmtId="0" fontId="2" fillId="25" borderId="9" xfId="0" applyFont="1" applyFill="1" applyBorder="1" applyAlignment="1">
      <alignment horizontal="center" wrapText="1"/>
    </xf>
    <xf numFmtId="0" fontId="2" fillId="25" borderId="25" xfId="0" applyFont="1" applyFill="1" applyBorder="1" applyAlignment="1">
      <alignment horizontal="center" wrapText="1"/>
    </xf>
    <xf numFmtId="0" fontId="2" fillId="25" borderId="28" xfId="0" applyFont="1" applyFill="1" applyBorder="1" applyAlignment="1">
      <alignment horizontal="center" wrapText="1"/>
    </xf>
    <xf numFmtId="0" fontId="3" fillId="0" borderId="29" xfId="0" applyFont="1" applyFill="1" applyBorder="1" applyAlignment="1">
      <alignment horizontal="center"/>
    </xf>
    <xf numFmtId="0" fontId="3" fillId="0" borderId="0" xfId="0" applyFont="1" applyFill="1" applyBorder="1" applyAlignment="1">
      <alignment horizontal="center"/>
    </xf>
    <xf numFmtId="0" fontId="3" fillId="0" borderId="30" xfId="0" applyFont="1" applyFill="1" applyBorder="1" applyAlignment="1">
      <alignment horizontal="center"/>
    </xf>
    <xf numFmtId="0" fontId="1" fillId="25" borderId="9" xfId="0" applyFont="1" applyFill="1" applyBorder="1" applyAlignment="1">
      <alignment horizontal="center" wrapText="1"/>
    </xf>
    <xf numFmtId="0" fontId="1" fillId="25" borderId="25" xfId="0" applyFont="1" applyFill="1" applyBorder="1" applyAlignment="1">
      <alignment horizontal="center" wrapText="1"/>
    </xf>
    <xf numFmtId="0" fontId="1" fillId="25" borderId="28" xfId="0" applyFont="1" applyFill="1" applyBorder="1" applyAlignment="1">
      <alignment horizontal="center" wrapText="1"/>
    </xf>
    <xf numFmtId="0" fontId="2" fillId="27" borderId="25"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8" xfId="0" applyFont="1" applyFill="1" applyBorder="1" applyAlignment="1">
      <alignment horizontal="center" vertical="center" wrapText="1"/>
    </xf>
    <xf numFmtId="0" fontId="3" fillId="0" borderId="12" xfId="0" applyFont="1" applyFill="1" applyBorder="1" applyAlignment="1">
      <alignment horizontal="center"/>
    </xf>
    <xf numFmtId="0" fontId="3" fillId="0" borderId="11" xfId="0" applyFont="1" applyFill="1" applyBorder="1" applyAlignment="1">
      <alignment horizontal="center"/>
    </xf>
    <xf numFmtId="0" fontId="3" fillId="0" borderId="13" xfId="0" applyFont="1" applyFill="1" applyBorder="1" applyAlignment="1">
      <alignment horizontal="center"/>
    </xf>
    <xf numFmtId="0" fontId="1" fillId="25" borderId="9" xfId="0" applyFont="1" applyFill="1" applyBorder="1" applyAlignment="1">
      <alignment horizontal="center"/>
    </xf>
    <xf numFmtId="0" fontId="1" fillId="25" borderId="25" xfId="0" applyFont="1" applyFill="1" applyBorder="1" applyAlignment="1">
      <alignment horizontal="center"/>
    </xf>
    <xf numFmtId="0" fontId="1" fillId="25" borderId="28" xfId="0" applyFont="1" applyFill="1" applyBorder="1" applyAlignment="1">
      <alignment horizontal="center"/>
    </xf>
    <xf numFmtId="0" fontId="1" fillId="25" borderId="29" xfId="0" applyFont="1" applyFill="1" applyBorder="1" applyAlignment="1">
      <alignment horizontal="center"/>
    </xf>
    <xf numFmtId="0" fontId="1" fillId="25" borderId="0" xfId="0" applyFont="1" applyFill="1" applyBorder="1" applyAlignment="1">
      <alignment horizontal="center"/>
    </xf>
    <xf numFmtId="0" fontId="1" fillId="25" borderId="30" xfId="0" applyFont="1" applyFill="1" applyBorder="1" applyAlignment="1">
      <alignment horizontal="center"/>
    </xf>
    <xf numFmtId="0" fontId="1" fillId="25" borderId="25" xfId="0" applyFont="1" applyFill="1" applyBorder="1" applyAlignment="1">
      <alignment horizontal="left" vertical="center" wrapText="1"/>
    </xf>
    <xf numFmtId="0" fontId="1" fillId="25" borderId="28"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5" xfId="0" applyFont="1" applyFill="1" applyBorder="1" applyAlignment="1">
      <alignment horizontal="justify" vertical="justify" wrapText="1"/>
    </xf>
    <xf numFmtId="0" fontId="2" fillId="25" borderId="28" xfId="0" applyFont="1" applyFill="1" applyBorder="1" applyAlignment="1">
      <alignment horizontal="justify" vertical="justify" wrapText="1"/>
    </xf>
    <xf numFmtId="0" fontId="3" fillId="0" borderId="9" xfId="0" applyFont="1" applyFill="1" applyBorder="1" applyAlignment="1">
      <alignment horizontal="center"/>
    </xf>
    <xf numFmtId="0" fontId="3" fillId="0" borderId="25" xfId="0" applyFont="1" applyFill="1" applyBorder="1" applyAlignment="1">
      <alignment horizontal="center"/>
    </xf>
    <xf numFmtId="0" fontId="3" fillId="0" borderId="28" xfId="0" applyFont="1" applyFill="1" applyBorder="1" applyAlignment="1">
      <alignment horizont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1" xfId="0" applyFont="1" applyFill="1" applyBorder="1" applyAlignment="1">
      <alignment horizontal="center" vertical="center" wrapText="1"/>
    </xf>
    <xf numFmtId="0" fontId="9" fillId="24" borderId="32" xfId="0" applyFont="1" applyFill="1" applyBorder="1" applyAlignment="1">
      <alignment horizontal="center" vertical="center" wrapText="1"/>
    </xf>
    <xf numFmtId="0" fontId="9" fillId="24" borderId="33"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5" xfId="0" applyFont="1" applyFill="1" applyBorder="1" applyAlignment="1">
      <alignment horizontal="center" vertical="distributed"/>
    </xf>
    <xf numFmtId="0" fontId="2" fillId="0" borderId="25" xfId="0" applyFont="1" applyFill="1" applyBorder="1" applyAlignment="1">
      <alignment horizontal="center" vertical="distributed"/>
    </xf>
    <xf numFmtId="0" fontId="2" fillId="0" borderId="28" xfId="0" applyFont="1" applyFill="1" applyBorder="1" applyAlignment="1">
      <alignment horizontal="center" vertical="distributed"/>
    </xf>
    <xf numFmtId="0" fontId="5" fillId="0" borderId="54" xfId="0" applyFont="1" applyFill="1" applyBorder="1" applyAlignment="1" applyProtection="1">
      <alignment horizontal="center" vertical="center"/>
    </xf>
    <xf numFmtId="0" fontId="5" fillId="0" borderId="55" xfId="0" applyFont="1" applyFill="1" applyBorder="1" applyAlignment="1" applyProtection="1">
      <alignment horizontal="center" vertical="center"/>
    </xf>
    <xf numFmtId="0" fontId="5" fillId="0" borderId="56"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7" fillId="0" borderId="57"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19" xfId="0" applyFont="1" applyFill="1" applyBorder="1" applyAlignment="1" applyProtection="1">
      <alignment vertical="center"/>
    </xf>
    <xf numFmtId="0" fontId="6" fillId="0" borderId="16" xfId="0" applyFont="1" applyFill="1" applyBorder="1" applyAlignment="1" applyProtection="1">
      <alignment horizontal="center" vertical="center"/>
    </xf>
    <xf numFmtId="0" fontId="6" fillId="0" borderId="26" xfId="0" applyFont="1" applyFill="1" applyBorder="1" applyAlignment="1" applyProtection="1">
      <alignment horizontal="center" vertical="center"/>
    </xf>
    <xf numFmtId="0" fontId="6" fillId="0" borderId="27" xfId="0" applyFont="1" applyFill="1" applyBorder="1" applyAlignment="1" applyProtection="1">
      <alignment horizontal="center" vertical="center"/>
    </xf>
    <xf numFmtId="0" fontId="7" fillId="0" borderId="41" xfId="0" applyFont="1" applyFill="1" applyBorder="1" applyAlignment="1" applyProtection="1">
      <alignment vertical="center"/>
    </xf>
    <xf numFmtId="0" fontId="7" fillId="0" borderId="26" xfId="0" applyFont="1" applyFill="1" applyBorder="1" applyAlignment="1" applyProtection="1">
      <alignment vertical="center"/>
    </xf>
    <xf numFmtId="0" fontId="7" fillId="0" borderId="27" xfId="0" applyFont="1" applyFill="1" applyBorder="1" applyAlignment="1" applyProtection="1">
      <alignment vertical="center"/>
    </xf>
    <xf numFmtId="0" fontId="6" fillId="0" borderId="1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7" fillId="0" borderId="35"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0" fillId="0" borderId="70" xfId="0" applyBorder="1" applyAlignment="1">
      <alignment horizontal="center" vertical="center"/>
    </xf>
    <xf numFmtId="0" fontId="0" fillId="0" borderId="71" xfId="0" applyBorder="1" applyAlignment="1">
      <alignment horizontal="center" vertical="center"/>
    </xf>
    <xf numFmtId="0" fontId="0" fillId="0" borderId="72" xfId="0" applyBorder="1" applyAlignment="1">
      <alignment horizontal="center" vertical="center"/>
    </xf>
    <xf numFmtId="0" fontId="25" fillId="0" borderId="73" xfId="0" applyFont="1" applyBorder="1" applyAlignment="1">
      <alignment horizontal="center"/>
    </xf>
    <xf numFmtId="0" fontId="0" fillId="0" borderId="74" xfId="0" applyBorder="1" applyAlignment="1">
      <alignment horizontal="left"/>
    </xf>
    <xf numFmtId="0" fontId="0" fillId="0" borderId="75" xfId="0" applyBorder="1" applyAlignment="1">
      <alignment horizontal="left"/>
    </xf>
    <xf numFmtId="0" fontId="0" fillId="0" borderId="76" xfId="0" applyBorder="1" applyAlignment="1">
      <alignment horizontal="left"/>
    </xf>
    <xf numFmtId="0" fontId="25" fillId="0" borderId="77" xfId="0" applyFont="1" applyBorder="1" applyAlignment="1">
      <alignment horizontal="center"/>
    </xf>
    <xf numFmtId="0" fontId="0" fillId="0" borderId="78" xfId="0" applyBorder="1" applyAlignment="1">
      <alignment horizontal="left"/>
    </xf>
    <xf numFmtId="0" fontId="0" fillId="0" borderId="40" xfId="0" applyBorder="1" applyAlignment="1">
      <alignment horizontal="left"/>
    </xf>
    <xf numFmtId="0" fontId="0" fillId="0" borderId="79" xfId="0" applyBorder="1" applyAlignment="1">
      <alignment horizontal="left"/>
    </xf>
    <xf numFmtId="0" fontId="26" fillId="0" borderId="80" xfId="0" applyFont="1" applyBorder="1" applyAlignment="1">
      <alignment horizontal="center"/>
    </xf>
    <xf numFmtId="0" fontId="0" fillId="0" borderId="81" xfId="0" applyBorder="1" applyAlignment="1">
      <alignment horizontal="left"/>
    </xf>
    <xf numFmtId="0" fontId="0" fillId="0" borderId="82" xfId="0" applyBorder="1" applyAlignment="1">
      <alignment horizontal="left"/>
    </xf>
    <xf numFmtId="0" fontId="0" fillId="0" borderId="83" xfId="0" applyBorder="1" applyAlignment="1">
      <alignment horizontal="left"/>
    </xf>
    <xf numFmtId="0" fontId="0" fillId="0" borderId="64" xfId="0" applyBorder="1" applyAlignment="1" applyProtection="1">
      <alignment horizontal="center" vertical="center" wrapText="1"/>
    </xf>
    <xf numFmtId="0" fontId="0" fillId="0" borderId="65" xfId="0" applyBorder="1" applyAlignment="1" applyProtection="1">
      <alignment horizontal="center" vertical="center" wrapText="1"/>
    </xf>
    <xf numFmtId="9" fontId="0" fillId="0" borderId="48" xfId="0" applyNumberFormat="1" applyBorder="1" applyAlignment="1" applyProtection="1">
      <alignment horizontal="center" vertical="center" wrapText="1"/>
      <protection locked="0"/>
    </xf>
    <xf numFmtId="9" fontId="0" fillId="0" borderId="66" xfId="0" applyNumberFormat="1" applyBorder="1" applyAlignment="1" applyProtection="1">
      <alignment horizontal="center" vertical="center" wrapText="1"/>
      <protection locked="0"/>
    </xf>
    <xf numFmtId="0" fontId="1" fillId="0" borderId="49"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67" xfId="0" applyBorder="1" applyAlignment="1" applyProtection="1">
      <alignment horizontal="justify" vertical="center"/>
      <protection locked="0"/>
    </xf>
    <xf numFmtId="0" fontId="0" fillId="0" borderId="68" xfId="0" applyBorder="1" applyAlignment="1" applyProtection="1">
      <alignment horizontal="justify" vertical="center"/>
      <protection locked="0"/>
    </xf>
    <xf numFmtId="0" fontId="0" fillId="0" borderId="32" xfId="0" applyBorder="1" applyAlignment="1" applyProtection="1">
      <alignment horizontal="justify" vertical="center"/>
      <protection locked="0"/>
    </xf>
    <xf numFmtId="0" fontId="0" fillId="0" borderId="69" xfId="0" applyBorder="1" applyAlignment="1" applyProtection="1">
      <alignment horizontal="justify" vertical="center"/>
      <protection locked="0"/>
    </xf>
    <xf numFmtId="0" fontId="27" fillId="0" borderId="0" xfId="0" applyFont="1" applyAlignment="1">
      <alignment horizontal="center"/>
    </xf>
    <xf numFmtId="0" fontId="2" fillId="0" borderId="58"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61" xfId="0" applyFont="1" applyBorder="1" applyAlignment="1">
      <alignment horizontal="center" wrapText="1"/>
    </xf>
    <xf numFmtId="0" fontId="2" fillId="0" borderId="62" xfId="0" applyFont="1" applyBorder="1" applyAlignment="1">
      <alignment horizontal="center" wrapText="1"/>
    </xf>
    <xf numFmtId="0" fontId="2" fillId="0" borderId="10" xfId="0" applyFont="1" applyBorder="1" applyAlignment="1">
      <alignment horizontal="center"/>
    </xf>
    <xf numFmtId="0" fontId="2" fillId="0" borderId="63" xfId="0" applyFont="1" applyBorder="1" applyAlignment="1">
      <alignment horizontal="center"/>
    </xf>
    <xf numFmtId="9" fontId="2" fillId="25" borderId="9" xfId="0" applyNumberFormat="1" applyFont="1" applyFill="1" applyBorder="1" applyAlignment="1">
      <alignment horizontal="center" wrapText="1"/>
    </xf>
    <xf numFmtId="0" fontId="1" fillId="25" borderId="9" xfId="0" applyFont="1" applyFill="1" applyBorder="1" applyAlignment="1">
      <alignment horizontal="center" vertical="center" wrapText="1"/>
    </xf>
    <xf numFmtId="0" fontId="1" fillId="25" borderId="25" xfId="0" applyFont="1" applyFill="1" applyBorder="1" applyAlignment="1">
      <alignment horizontal="center" vertical="center"/>
    </xf>
    <xf numFmtId="0" fontId="1" fillId="25" borderId="28" xfId="0" applyFont="1" applyFill="1" applyBorder="1" applyAlignment="1">
      <alignment horizontal="center" vertical="center"/>
    </xf>
    <xf numFmtId="0" fontId="1" fillId="25" borderId="9" xfId="0" applyFont="1" applyFill="1" applyBorder="1" applyAlignment="1">
      <alignment horizontal="center" vertical="center"/>
    </xf>
    <xf numFmtId="0" fontId="1" fillId="25" borderId="29" xfId="32" applyFont="1" applyFill="1" applyBorder="1" applyAlignment="1" applyProtection="1">
      <alignment horizontal="center"/>
    </xf>
    <xf numFmtId="0" fontId="1" fillId="25" borderId="0" xfId="32" applyFont="1" applyFill="1" applyBorder="1" applyAlignment="1" applyProtection="1">
      <alignment horizontal="center"/>
    </xf>
    <xf numFmtId="0" fontId="1" fillId="25" borderId="30" xfId="32" applyFont="1" applyFill="1" applyBorder="1" applyAlignment="1" applyProtection="1">
      <alignment horizontal="center"/>
    </xf>
    <xf numFmtId="0" fontId="36" fillId="0" borderId="54" xfId="0" applyFont="1" applyFill="1" applyBorder="1" applyAlignment="1" applyProtection="1">
      <alignment horizontal="center" vertical="center"/>
    </xf>
    <xf numFmtId="0" fontId="36" fillId="0" borderId="55" xfId="0" applyFont="1" applyFill="1" applyBorder="1" applyAlignment="1" applyProtection="1">
      <alignment horizontal="center" vertical="center"/>
    </xf>
    <xf numFmtId="0" fontId="36" fillId="0" borderId="56" xfId="0" applyFont="1" applyFill="1" applyBorder="1" applyAlignment="1" applyProtection="1">
      <alignment horizontal="center" vertical="center"/>
    </xf>
    <xf numFmtId="0" fontId="37" fillId="0" borderId="15"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8" fillId="0" borderId="57" xfId="0" applyFont="1" applyFill="1" applyBorder="1" applyAlignment="1" applyProtection="1">
      <alignment vertical="center"/>
    </xf>
    <xf numFmtId="0" fontId="38" fillId="0" borderId="23" xfId="0" applyFont="1" applyFill="1" applyBorder="1" applyAlignment="1" applyProtection="1">
      <alignment vertical="center"/>
    </xf>
    <xf numFmtId="0" fontId="38" fillId="0" borderId="19" xfId="0" applyFont="1" applyFill="1" applyBorder="1" applyAlignment="1" applyProtection="1">
      <alignment vertical="center"/>
    </xf>
    <xf numFmtId="0" fontId="37" fillId="0" borderId="16" xfId="0" applyFont="1" applyFill="1" applyBorder="1" applyAlignment="1" applyProtection="1">
      <alignment horizontal="center" vertical="center"/>
    </xf>
    <xf numFmtId="0" fontId="37" fillId="0" borderId="26" xfId="0" applyFont="1" applyFill="1" applyBorder="1" applyAlignment="1" applyProtection="1">
      <alignment horizontal="center" vertical="center"/>
    </xf>
    <xf numFmtId="0" fontId="37" fillId="0" borderId="27" xfId="0" applyFont="1" applyFill="1" applyBorder="1" applyAlignment="1" applyProtection="1">
      <alignment horizontal="center" vertical="center"/>
    </xf>
    <xf numFmtId="0" fontId="38" fillId="0" borderId="41" xfId="0" applyFont="1" applyFill="1" applyBorder="1" applyAlignment="1" applyProtection="1">
      <alignment vertical="center"/>
    </xf>
    <xf numFmtId="0" fontId="38" fillId="0" borderId="26" xfId="0" applyFont="1" applyFill="1" applyBorder="1" applyAlignment="1" applyProtection="1">
      <alignment vertical="center"/>
    </xf>
    <xf numFmtId="0" fontId="38" fillId="0" borderId="27" xfId="0" applyFont="1" applyFill="1" applyBorder="1" applyAlignment="1" applyProtection="1">
      <alignment vertical="center"/>
    </xf>
    <xf numFmtId="0" fontId="37" fillId="0" borderId="14" xfId="0" applyFont="1" applyFill="1" applyBorder="1" applyAlignment="1" applyProtection="1">
      <alignment horizontal="center" vertical="center"/>
    </xf>
    <xf numFmtId="0" fontId="37" fillId="0" borderId="17" xfId="0" applyFont="1" applyFill="1" applyBorder="1" applyAlignment="1" applyProtection="1">
      <alignment horizontal="center" vertical="center"/>
    </xf>
    <xf numFmtId="0" fontId="37" fillId="0" borderId="18" xfId="0" applyFont="1" applyFill="1" applyBorder="1" applyAlignment="1" applyProtection="1">
      <alignment horizontal="center" vertical="center"/>
    </xf>
    <xf numFmtId="0" fontId="38" fillId="0" borderId="35" xfId="0" applyFont="1" applyFill="1" applyBorder="1" applyAlignment="1" applyProtection="1">
      <alignment vertical="center"/>
    </xf>
    <xf numFmtId="0" fontId="38" fillId="0" borderId="17" xfId="0" applyFont="1" applyFill="1" applyBorder="1" applyAlignment="1" applyProtection="1">
      <alignment vertical="center"/>
    </xf>
    <xf numFmtId="0" fontId="38" fillId="0" borderId="18" xfId="0" applyFont="1" applyFill="1" applyBorder="1" applyAlignment="1" applyProtection="1">
      <alignment vertical="center"/>
    </xf>
    <xf numFmtId="0" fontId="9" fillId="24" borderId="12" xfId="0" applyFont="1" applyFill="1" applyBorder="1" applyAlignment="1" applyProtection="1">
      <alignment horizontal="center" vertical="center" wrapText="1"/>
    </xf>
    <xf numFmtId="0" fontId="9" fillId="24" borderId="11" xfId="0" applyFont="1" applyFill="1" applyBorder="1" applyAlignment="1" applyProtection="1">
      <alignment horizontal="center" vertical="center" wrapText="1"/>
    </xf>
    <xf numFmtId="0" fontId="9" fillId="24" borderId="13" xfId="0" applyFont="1" applyFill="1" applyBorder="1" applyAlignment="1" applyProtection="1">
      <alignment horizontal="center" vertical="center" wrapText="1"/>
    </xf>
    <xf numFmtId="0" fontId="9" fillId="24" borderId="31" xfId="0" applyFont="1" applyFill="1" applyBorder="1" applyAlignment="1" applyProtection="1">
      <alignment horizontal="center" vertical="center" wrapText="1"/>
    </xf>
    <xf numFmtId="0" fontId="9" fillId="24" borderId="32" xfId="0" applyFont="1" applyFill="1" applyBorder="1" applyAlignment="1" applyProtection="1">
      <alignment horizontal="center" vertical="center" wrapText="1"/>
    </xf>
    <xf numFmtId="0" fontId="9" fillId="24" borderId="33"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2" fillId="0" borderId="9" xfId="32" applyFont="1" applyFill="1" applyBorder="1" applyAlignment="1" applyProtection="1">
      <alignment horizontal="center" vertical="distributed"/>
    </xf>
    <xf numFmtId="0" fontId="2" fillId="0" borderId="25" xfId="32" applyFont="1" applyFill="1" applyBorder="1" applyAlignment="1" applyProtection="1">
      <alignment horizontal="center" vertical="distributed"/>
    </xf>
    <xf numFmtId="0" fontId="2" fillId="0" borderId="28" xfId="32" applyFont="1" applyFill="1" applyBorder="1" applyAlignment="1" applyProtection="1">
      <alignment horizontal="center" vertical="distributed"/>
    </xf>
    <xf numFmtId="0" fontId="3" fillId="24" borderId="9" xfId="32" applyFont="1" applyFill="1" applyBorder="1" applyAlignment="1" applyProtection="1">
      <alignment horizontal="center" vertical="distributed"/>
    </xf>
    <xf numFmtId="0" fontId="3" fillId="24" borderId="25" xfId="32" applyFont="1" applyFill="1" applyBorder="1" applyAlignment="1" applyProtection="1">
      <alignment horizontal="center" vertical="distributed"/>
    </xf>
    <xf numFmtId="0" fontId="1" fillId="0" borderId="9" xfId="0" applyFont="1" applyFill="1" applyBorder="1" applyAlignment="1" applyProtection="1">
      <alignment horizontal="center" vertical="center"/>
    </xf>
    <xf numFmtId="0" fontId="1" fillId="0" borderId="25" xfId="0" applyFont="1" applyFill="1" applyBorder="1" applyAlignment="1" applyProtection="1">
      <alignment horizontal="center" vertical="center"/>
    </xf>
    <xf numFmtId="0" fontId="1" fillId="0" borderId="28" xfId="0" applyFont="1" applyFill="1" applyBorder="1" applyAlignment="1" applyProtection="1">
      <alignment horizontal="center" vertical="center"/>
    </xf>
    <xf numFmtId="0" fontId="3" fillId="25" borderId="9" xfId="32" applyFont="1" applyFill="1" applyBorder="1" applyAlignment="1" applyProtection="1">
      <alignment horizontal="center"/>
    </xf>
    <xf numFmtId="0" fontId="3" fillId="25" borderId="25" xfId="32" applyFont="1" applyFill="1" applyBorder="1" applyAlignment="1" applyProtection="1">
      <alignment horizontal="center"/>
    </xf>
    <xf numFmtId="0" fontId="3" fillId="25" borderId="28" xfId="32" applyFont="1" applyFill="1" applyBorder="1" applyAlignment="1" applyProtection="1">
      <alignment horizontal="center"/>
    </xf>
    <xf numFmtId="0" fontId="2" fillId="25" borderId="25" xfId="32" applyFont="1" applyFill="1" applyBorder="1" applyAlignment="1" applyProtection="1">
      <alignment horizontal="center"/>
    </xf>
    <xf numFmtId="0" fontId="2" fillId="25" borderId="28" xfId="32" applyFont="1" applyFill="1" applyBorder="1" applyAlignment="1" applyProtection="1">
      <alignment horizontal="center"/>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1" fillId="0" borderId="9" xfId="32" applyFont="1" applyFill="1" applyBorder="1" applyAlignment="1" applyProtection="1">
      <alignment horizontal="center" vertical="center"/>
    </xf>
    <xf numFmtId="0" fontId="1" fillId="0" borderId="25" xfId="32" applyFont="1" applyFill="1" applyBorder="1" applyAlignment="1" applyProtection="1">
      <alignment horizontal="center" vertical="center"/>
    </xf>
    <xf numFmtId="0" fontId="1" fillId="0" borderId="28" xfId="32" applyFont="1" applyFill="1" applyBorder="1" applyAlignment="1" applyProtection="1">
      <alignment horizontal="center" vertical="center"/>
    </xf>
    <xf numFmtId="0" fontId="2" fillId="0" borderId="9" xfId="0" applyFont="1" applyFill="1" applyBorder="1" applyAlignment="1" applyProtection="1">
      <alignment horizontal="center" vertical="center" wrapText="1"/>
    </xf>
    <xf numFmtId="0" fontId="2" fillId="0" borderId="25" xfId="0" applyFont="1" applyFill="1" applyBorder="1" applyAlignment="1" applyProtection="1">
      <alignment horizontal="center" vertical="center" wrapText="1"/>
    </xf>
    <xf numFmtId="0" fontId="2" fillId="0" borderId="28" xfId="0" applyFont="1" applyFill="1" applyBorder="1" applyAlignment="1" applyProtection="1">
      <alignment horizontal="center" vertical="center" wrapText="1"/>
    </xf>
    <xf numFmtId="0" fontId="3" fillId="0" borderId="11" xfId="0" applyFont="1" applyFill="1" applyBorder="1" applyAlignment="1" applyProtection="1">
      <alignment horizontal="center"/>
    </xf>
    <xf numFmtId="0" fontId="3" fillId="24" borderId="9" xfId="0" applyFont="1" applyFill="1" applyBorder="1" applyAlignment="1" applyProtection="1">
      <alignment horizontal="center"/>
    </xf>
    <xf numFmtId="0" fontId="3" fillId="24" borderId="25" xfId="0" applyFont="1" applyFill="1" applyBorder="1" applyAlignment="1" applyProtection="1">
      <alignment horizontal="center"/>
    </xf>
    <xf numFmtId="0" fontId="3" fillId="24" borderId="28" xfId="0" applyFont="1" applyFill="1" applyBorder="1" applyAlignment="1" applyProtection="1">
      <alignment horizontal="center"/>
    </xf>
    <xf numFmtId="0" fontId="3" fillId="0" borderId="9" xfId="0" applyFont="1" applyFill="1" applyBorder="1" applyAlignment="1" applyProtection="1">
      <alignment horizontal="center"/>
    </xf>
    <xf numFmtId="0" fontId="3" fillId="0" borderId="25" xfId="0" applyFont="1" applyFill="1" applyBorder="1" applyAlignment="1" applyProtection="1">
      <alignment horizontal="center"/>
    </xf>
    <xf numFmtId="0" fontId="3" fillId="0" borderId="28" xfId="0" applyFont="1" applyFill="1" applyBorder="1" applyAlignment="1" applyProtection="1">
      <alignment horizontal="center"/>
    </xf>
    <xf numFmtId="0" fontId="1" fillId="25" borderId="9" xfId="32" applyFont="1" applyFill="1" applyBorder="1" applyAlignment="1" applyProtection="1">
      <alignment horizontal="center" vertical="center" wrapText="1"/>
    </xf>
    <xf numFmtId="0" fontId="1" fillId="25" borderId="25" xfId="32" applyFont="1" applyFill="1" applyBorder="1" applyAlignment="1" applyProtection="1">
      <alignment horizontal="center" vertical="center"/>
    </xf>
    <xf numFmtId="0" fontId="1" fillId="25" borderId="28" xfId="32" applyFont="1" applyFill="1" applyBorder="1" applyAlignment="1" applyProtection="1">
      <alignment horizontal="center" vertical="center"/>
    </xf>
    <xf numFmtId="0" fontId="2" fillId="25" borderId="9" xfId="32" applyFont="1" applyFill="1" applyBorder="1" applyAlignment="1" applyProtection="1">
      <alignment horizontal="center" wrapText="1"/>
    </xf>
    <xf numFmtId="0" fontId="2" fillId="0" borderId="9" xfId="32" applyFont="1" applyFill="1" applyBorder="1" applyAlignment="1" applyProtection="1">
      <alignment horizontal="justify" vertical="center" wrapText="1"/>
    </xf>
    <xf numFmtId="0" fontId="1" fillId="0" borderId="25" xfId="32" applyFont="1" applyFill="1" applyBorder="1" applyAlignment="1" applyProtection="1">
      <alignment horizontal="justify" vertical="center"/>
    </xf>
    <xf numFmtId="0" fontId="1" fillId="0" borderId="28" xfId="32" applyFont="1" applyFill="1" applyBorder="1" applyAlignment="1" applyProtection="1">
      <alignment horizontal="justify" vertical="center"/>
    </xf>
    <xf numFmtId="0" fontId="3" fillId="25" borderId="9" xfId="0" applyFont="1" applyFill="1" applyBorder="1" applyAlignment="1" applyProtection="1">
      <alignment horizontal="center"/>
    </xf>
    <xf numFmtId="0" fontId="3" fillId="25" borderId="25" xfId="0" applyFont="1" applyFill="1" applyBorder="1" applyAlignment="1" applyProtection="1">
      <alignment horizontal="center"/>
    </xf>
    <xf numFmtId="0" fontId="3" fillId="25" borderId="28" xfId="0" applyFont="1" applyFill="1" applyBorder="1" applyAlignment="1" applyProtection="1">
      <alignment horizontal="center"/>
    </xf>
    <xf numFmtId="9" fontId="2" fillId="25" borderId="9" xfId="0" applyNumberFormat="1" applyFont="1" applyFill="1" applyBorder="1" applyAlignment="1" applyProtection="1">
      <alignment horizontal="center" wrapText="1"/>
    </xf>
    <xf numFmtId="0" fontId="2" fillId="25" borderId="25" xfId="0" applyFont="1" applyFill="1" applyBorder="1" applyAlignment="1" applyProtection="1">
      <alignment horizontal="center" wrapText="1"/>
    </xf>
    <xf numFmtId="0" fontId="2" fillId="25" borderId="28" xfId="0" applyFont="1" applyFill="1" applyBorder="1" applyAlignment="1" applyProtection="1">
      <alignment horizontal="center" wrapText="1"/>
    </xf>
    <xf numFmtId="0" fontId="3" fillId="0" borderId="29"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30" xfId="0" applyFont="1" applyFill="1" applyBorder="1" applyAlignment="1" applyProtection="1">
      <alignment horizontal="center"/>
    </xf>
    <xf numFmtId="0" fontId="2" fillId="25" borderId="9" xfId="0" applyFont="1" applyFill="1" applyBorder="1" applyAlignment="1" applyProtection="1">
      <alignment horizontal="center" wrapText="1"/>
    </xf>
    <xf numFmtId="0" fontId="2" fillId="27" borderId="25" xfId="0" applyFont="1" applyFill="1" applyBorder="1" applyAlignment="1" applyProtection="1">
      <alignment horizontal="center" wrapText="1"/>
    </xf>
    <xf numFmtId="0" fontId="2" fillId="28" borderId="9" xfId="0" applyFont="1" applyFill="1" applyBorder="1" applyAlignment="1" applyProtection="1">
      <alignment horizontal="center" vertical="center" wrapText="1"/>
    </xf>
    <xf numFmtId="0" fontId="2" fillId="28" borderId="28" xfId="0" applyFont="1" applyFill="1" applyBorder="1" applyAlignment="1" applyProtection="1">
      <alignment horizontal="center" vertical="center" wrapText="1"/>
    </xf>
    <xf numFmtId="0" fontId="3" fillId="0" borderId="12" xfId="32" applyFont="1" applyFill="1" applyBorder="1" applyAlignment="1" applyProtection="1">
      <alignment horizontal="center"/>
    </xf>
    <xf numFmtId="0" fontId="3" fillId="0" borderId="11" xfId="32" applyFont="1" applyFill="1" applyBorder="1" applyAlignment="1" applyProtection="1">
      <alignment horizontal="center"/>
    </xf>
    <xf numFmtId="0" fontId="3" fillId="0" borderId="13" xfId="32" applyFont="1" applyFill="1" applyBorder="1" applyAlignment="1" applyProtection="1">
      <alignment horizontal="center"/>
    </xf>
    <xf numFmtId="0" fontId="2" fillId="25" borderId="9" xfId="32" applyFont="1" applyFill="1" applyBorder="1" applyAlignment="1" applyProtection="1">
      <alignment horizontal="center"/>
    </xf>
    <xf numFmtId="0" fontId="3" fillId="24" borderId="47" xfId="0" applyFont="1" applyFill="1" applyBorder="1" applyAlignment="1" applyProtection="1">
      <alignment horizontal="center"/>
    </xf>
    <xf numFmtId="0" fontId="3" fillId="24" borderId="48" xfId="0" applyFont="1" applyFill="1" applyBorder="1" applyAlignment="1" applyProtection="1">
      <alignment horizontal="center"/>
    </xf>
    <xf numFmtId="0" fontId="3" fillId="24" borderId="49" xfId="0" applyFont="1" applyFill="1" applyBorder="1" applyAlignment="1" applyProtection="1">
      <alignment horizontal="center"/>
    </xf>
    <xf numFmtId="0" fontId="3" fillId="24" borderId="50" xfId="0" applyFont="1" applyFill="1" applyBorder="1" applyAlignment="1" applyProtection="1">
      <alignment horizontal="center"/>
    </xf>
    <xf numFmtId="0" fontId="1" fillId="0" borderId="26" xfId="0" applyFont="1" applyFill="1" applyBorder="1" applyAlignment="1">
      <alignment horizontal="center" vertical="center" wrapText="1"/>
    </xf>
    <xf numFmtId="0" fontId="1" fillId="25" borderId="26" xfId="0" applyFont="1" applyFill="1" applyBorder="1" applyAlignment="1">
      <alignment horizontal="center" vertical="center"/>
    </xf>
    <xf numFmtId="0" fontId="1" fillId="25" borderId="26" xfId="0" applyFont="1" applyFill="1" applyBorder="1" applyAlignment="1">
      <alignment horizontal="center" vertical="center" wrapText="1"/>
    </xf>
    <xf numFmtId="0" fontId="1" fillId="25" borderId="27"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 fillId="25" borderId="17" xfId="0" applyFont="1" applyFill="1" applyBorder="1" applyAlignment="1">
      <alignment horizontal="center" vertical="center"/>
    </xf>
    <xf numFmtId="0" fontId="2" fillId="25" borderId="26" xfId="0" applyFont="1" applyFill="1" applyBorder="1" applyAlignment="1" applyProtection="1">
      <alignment horizontal="center"/>
    </xf>
    <xf numFmtId="0" fontId="2" fillId="25" borderId="27" xfId="0" applyFont="1" applyFill="1" applyBorder="1" applyAlignment="1" applyProtection="1">
      <alignment horizontal="center"/>
    </xf>
    <xf numFmtId="0" fontId="3" fillId="25" borderId="17" xfId="0" applyFont="1" applyFill="1" applyBorder="1" applyAlignment="1" applyProtection="1">
      <alignment horizontal="center"/>
    </xf>
    <xf numFmtId="0" fontId="3" fillId="25" borderId="18" xfId="0" applyFont="1" applyFill="1" applyBorder="1" applyAlignment="1" applyProtection="1">
      <alignment horizontal="center"/>
    </xf>
    <xf numFmtId="0" fontId="3" fillId="24" borderId="37" xfId="32" applyFont="1" applyFill="1" applyBorder="1" applyAlignment="1" applyProtection="1">
      <alignment horizontal="left" vertical="center" wrapText="1"/>
    </xf>
    <xf numFmtId="0" fontId="3" fillId="24" borderId="38" xfId="32" applyFont="1" applyFill="1" applyBorder="1" applyAlignment="1" applyProtection="1">
      <alignment horizontal="left" vertical="center" wrapText="1"/>
    </xf>
    <xf numFmtId="0" fontId="2" fillId="25" borderId="9" xfId="32" applyFont="1" applyFill="1" applyBorder="1" applyAlignment="1" applyProtection="1">
      <alignment horizontal="center" vertical="center"/>
      <protection locked="0"/>
    </xf>
    <xf numFmtId="0" fontId="2" fillId="25" borderId="25" xfId="32" applyFont="1" applyFill="1" applyBorder="1" applyAlignment="1" applyProtection="1">
      <alignment horizontal="center" vertical="center"/>
      <protection locked="0"/>
    </xf>
    <xf numFmtId="0" fontId="2" fillId="25" borderId="28" xfId="32" applyFont="1" applyFill="1" applyBorder="1" applyAlignment="1" applyProtection="1">
      <alignment horizontal="center" vertical="center"/>
      <protection locked="0"/>
    </xf>
    <xf numFmtId="0" fontId="2" fillId="0" borderId="25" xfId="32" applyFont="1" applyFill="1" applyBorder="1" applyAlignment="1" applyProtection="1">
      <alignment horizontal="center" vertical="center" wrapText="1"/>
      <protection locked="0"/>
    </xf>
    <xf numFmtId="0" fontId="2" fillId="0" borderId="28" xfId="32" applyFont="1" applyFill="1" applyBorder="1" applyAlignment="1" applyProtection="1">
      <alignment horizontal="center" vertical="center" wrapText="1"/>
      <protection locked="0"/>
    </xf>
    <xf numFmtId="0" fontId="31" fillId="25" borderId="12" xfId="0" applyFont="1" applyFill="1" applyBorder="1" applyAlignment="1" applyProtection="1">
      <alignment horizontal="center" vertical="center"/>
    </xf>
    <xf numFmtId="0" fontId="31" fillId="25" borderId="11"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29"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31" fillId="25" borderId="30" xfId="0" applyFont="1" applyFill="1" applyBorder="1" applyAlignment="1" applyProtection="1">
      <alignment horizontal="center" vertical="center"/>
    </xf>
    <xf numFmtId="0" fontId="31" fillId="25" borderId="31" xfId="0" applyFont="1" applyFill="1" applyBorder="1" applyAlignment="1" applyProtection="1">
      <alignment horizontal="center" vertical="center"/>
    </xf>
    <xf numFmtId="0" fontId="31" fillId="25" borderId="32" xfId="0" applyFont="1" applyFill="1" applyBorder="1" applyAlignment="1" applyProtection="1">
      <alignment horizontal="center" vertical="center"/>
    </xf>
    <xf numFmtId="0" fontId="31" fillId="25" borderId="33" xfId="0" applyFont="1" applyFill="1" applyBorder="1" applyAlignment="1" applyProtection="1">
      <alignment horizontal="center" vertical="center"/>
    </xf>
    <xf numFmtId="0" fontId="1" fillId="0" borderId="0" xfId="0" applyFont="1" applyFill="1" applyAlignment="1" applyProtection="1">
      <alignment horizontal="center"/>
      <protection locked="0"/>
    </xf>
    <xf numFmtId="0" fontId="3" fillId="24" borderId="37" xfId="0" applyFont="1" applyFill="1" applyBorder="1" applyAlignment="1" applyProtection="1">
      <alignment horizontal="left" vertical="center" wrapText="1"/>
      <protection locked="0"/>
    </xf>
    <xf numFmtId="0" fontId="3" fillId="24" borderId="84" xfId="0" applyFont="1" applyFill="1" applyBorder="1" applyAlignment="1" applyProtection="1">
      <alignment horizontal="left" vertical="center" wrapText="1"/>
      <protection locked="0"/>
    </xf>
    <xf numFmtId="0" fontId="3" fillId="24" borderId="38" xfId="0" applyFont="1" applyFill="1" applyBorder="1" applyAlignment="1" applyProtection="1">
      <alignment horizontal="left" vertical="center" wrapText="1"/>
      <protection locked="0"/>
    </xf>
    <xf numFmtId="0" fontId="2" fillId="29" borderId="12" xfId="32" applyFont="1" applyFill="1" applyBorder="1" applyAlignment="1" applyProtection="1">
      <alignment horizontal="left" vertical="top" wrapText="1"/>
      <protection locked="0"/>
    </xf>
    <xf numFmtId="0" fontId="2" fillId="29" borderId="11" xfId="32" applyFont="1" applyFill="1" applyBorder="1" applyAlignment="1" applyProtection="1">
      <alignment horizontal="left" vertical="top" wrapText="1"/>
      <protection locked="0"/>
    </xf>
    <xf numFmtId="0" fontId="2" fillId="29" borderId="13" xfId="32" applyFont="1" applyFill="1" applyBorder="1" applyAlignment="1" applyProtection="1">
      <alignment horizontal="left" vertical="top" wrapText="1"/>
      <protection locked="0"/>
    </xf>
    <xf numFmtId="0" fontId="47" fillId="0" borderId="29" xfId="32" applyFont="1" applyFill="1" applyBorder="1" applyAlignment="1" applyProtection="1">
      <alignment horizontal="justify" vertical="center" wrapText="1"/>
      <protection locked="0"/>
    </xf>
    <xf numFmtId="0" fontId="35" fillId="0" borderId="0" xfId="32" applyFont="1" applyFill="1" applyBorder="1" applyAlignment="1" applyProtection="1">
      <alignment horizontal="justify" vertical="center" wrapText="1"/>
      <protection locked="0"/>
    </xf>
    <xf numFmtId="0" fontId="35" fillId="0" borderId="30" xfId="32" applyFont="1" applyFill="1" applyBorder="1" applyAlignment="1" applyProtection="1">
      <alignment horizontal="justify" vertical="center" wrapText="1"/>
      <protection locked="0"/>
    </xf>
    <xf numFmtId="0" fontId="2" fillId="29" borderId="85" xfId="32" applyFont="1" applyFill="1" applyBorder="1" applyAlignment="1" applyProtection="1">
      <alignment horizontal="left" vertical="top" wrapText="1"/>
      <protection locked="0"/>
    </xf>
    <xf numFmtId="0" fontId="2" fillId="29" borderId="86" xfId="32" applyFont="1" applyFill="1" applyBorder="1" applyAlignment="1" applyProtection="1">
      <alignment horizontal="left" vertical="top" wrapText="1"/>
      <protection locked="0"/>
    </xf>
    <xf numFmtId="0" fontId="2" fillId="29" borderId="87" xfId="32" applyFont="1" applyFill="1" applyBorder="1" applyAlignment="1" applyProtection="1">
      <alignment horizontal="left" vertical="top" wrapText="1"/>
      <protection locked="0"/>
    </xf>
    <xf numFmtId="0" fontId="35" fillId="29" borderId="85" xfId="32" applyFont="1" applyFill="1" applyBorder="1" applyAlignment="1" applyProtection="1">
      <alignment horizontal="left" vertical="top" wrapText="1"/>
      <protection locked="0"/>
    </xf>
    <xf numFmtId="0" fontId="35" fillId="29" borderId="86" xfId="32" applyFont="1" applyFill="1" applyBorder="1" applyAlignment="1" applyProtection="1">
      <alignment horizontal="left" vertical="top" wrapText="1"/>
      <protection locked="0"/>
    </xf>
    <xf numFmtId="0" fontId="35" fillId="29" borderId="87" xfId="32" applyFont="1" applyFill="1" applyBorder="1" applyAlignment="1" applyProtection="1">
      <alignment horizontal="left" vertical="top" wrapText="1"/>
      <protection locked="0"/>
    </xf>
    <xf numFmtId="0" fontId="1" fillId="0" borderId="29" xfId="32" applyFont="1" applyFill="1" applyBorder="1" applyAlignment="1" applyProtection="1">
      <alignment horizontal="justify" vertical="center" wrapText="1"/>
      <protection locked="0"/>
    </xf>
    <xf numFmtId="0" fontId="2" fillId="0" borderId="0" xfId="32" applyFont="1" applyFill="1" applyBorder="1" applyAlignment="1" applyProtection="1">
      <alignment horizontal="justify" vertical="center" wrapText="1"/>
      <protection locked="0"/>
    </xf>
    <xf numFmtId="0" fontId="2" fillId="0" borderId="30" xfId="32" applyFont="1" applyFill="1" applyBorder="1" applyAlignment="1" applyProtection="1">
      <alignment horizontal="justify" vertical="center" wrapText="1"/>
      <protection locked="0"/>
    </xf>
    <xf numFmtId="0" fontId="35" fillId="29" borderId="0" xfId="0" applyFont="1" applyFill="1" applyAlignment="1" applyProtection="1">
      <alignment horizontal="center"/>
    </xf>
    <xf numFmtId="0" fontId="48" fillId="32" borderId="26" xfId="0" applyFont="1" applyFill="1" applyBorder="1" applyAlignment="1" applyProtection="1">
      <alignment horizontal="center" vertical="center" wrapText="1"/>
      <protection locked="0"/>
    </xf>
    <xf numFmtId="0" fontId="49" fillId="32" borderId="26" xfId="0" applyFont="1" applyFill="1" applyBorder="1" applyAlignment="1" applyProtection="1">
      <alignment horizontal="center" vertical="center" wrapText="1"/>
      <protection locked="0"/>
    </xf>
    <xf numFmtId="0" fontId="49" fillId="32" borderId="26" xfId="0" applyFont="1" applyFill="1" applyBorder="1" applyAlignment="1" applyProtection="1">
      <alignment horizontal="center" vertical="center"/>
      <protection locked="0"/>
    </xf>
    <xf numFmtId="0" fontId="45" fillId="0" borderId="26" xfId="0" applyFont="1" applyBorder="1" applyAlignment="1" applyProtection="1">
      <alignment horizontal="center" vertical="center"/>
    </xf>
    <xf numFmtId="0" fontId="46" fillId="0" borderId="39" xfId="0" applyFont="1" applyBorder="1" applyAlignment="1" applyProtection="1">
      <alignment horizontal="center" vertical="center"/>
    </xf>
    <xf numFmtId="0" fontId="46" fillId="0" borderId="40" xfId="0" applyFont="1" applyBorder="1" applyAlignment="1" applyProtection="1">
      <alignment horizontal="center" vertical="center"/>
    </xf>
    <xf numFmtId="0" fontId="46" fillId="0" borderId="41" xfId="0" applyFont="1" applyBorder="1" applyAlignment="1" applyProtection="1">
      <alignment horizontal="center" vertical="center"/>
    </xf>
    <xf numFmtId="0" fontId="1" fillId="0" borderId="26" xfId="0" applyFont="1" applyBorder="1" applyAlignment="1" applyProtection="1">
      <alignment horizontal="left" vertical="center"/>
    </xf>
    <xf numFmtId="0" fontId="0" fillId="0" borderId="26" xfId="0" applyBorder="1" applyAlignment="1" applyProtection="1">
      <alignment horizontal="left" vertical="center"/>
    </xf>
    <xf numFmtId="9" fontId="47" fillId="35" borderId="26" xfId="0" applyNumberFormat="1" applyFont="1" applyFill="1" applyBorder="1" applyAlignment="1" applyProtection="1">
      <alignment horizontal="center" vertical="center" wrapText="1"/>
    </xf>
    <xf numFmtId="0" fontId="35" fillId="35" borderId="26" xfId="0" applyFont="1" applyFill="1" applyBorder="1" applyAlignment="1" applyProtection="1">
      <alignment horizontal="left" vertical="center" wrapText="1"/>
      <protection locked="0"/>
    </xf>
    <xf numFmtId="0" fontId="45" fillId="0" borderId="26" xfId="0" applyFont="1" applyFill="1" applyBorder="1" applyAlignment="1" applyProtection="1">
      <alignment horizontal="center" vertical="center" wrapText="1"/>
      <protection locked="0"/>
    </xf>
    <xf numFmtId="0" fontId="35" fillId="29" borderId="26" xfId="0" applyFont="1" applyFill="1" applyBorder="1" applyAlignment="1" applyProtection="1">
      <alignment horizontal="left" vertical="center" wrapText="1"/>
      <protection locked="0"/>
    </xf>
    <xf numFmtId="0" fontId="30" fillId="35" borderId="26" xfId="0" applyFont="1" applyFill="1" applyBorder="1" applyAlignment="1" applyProtection="1">
      <alignment horizontal="center" vertical="center" wrapText="1"/>
    </xf>
    <xf numFmtId="9" fontId="47" fillId="36" borderId="26" xfId="0" applyNumberFormat="1" applyFont="1" applyFill="1" applyBorder="1" applyAlignment="1" applyProtection="1">
      <alignment horizontal="center" vertical="center" wrapText="1"/>
    </xf>
    <xf numFmtId="0" fontId="47" fillId="37" borderId="26" xfId="0" applyFont="1" applyFill="1" applyBorder="1" applyAlignment="1" applyProtection="1">
      <alignment horizontal="left" vertical="center" wrapText="1"/>
      <protection locked="0"/>
    </xf>
    <xf numFmtId="0" fontId="45" fillId="0" borderId="26" xfId="0" applyFont="1" applyBorder="1" applyAlignment="1" applyProtection="1">
      <alignment horizontal="center" vertical="center" wrapText="1"/>
      <protection locked="0"/>
    </xf>
    <xf numFmtId="0" fontId="47" fillId="0" borderId="26" xfId="0" applyFont="1" applyFill="1" applyBorder="1" applyAlignment="1" applyProtection="1">
      <alignment horizontal="left" vertical="top" wrapText="1"/>
      <protection locked="0"/>
    </xf>
    <xf numFmtId="0" fontId="45" fillId="36" borderId="26" xfId="0" applyFont="1" applyFill="1" applyBorder="1" applyAlignment="1" applyProtection="1">
      <alignment horizontal="center" vertical="center" wrapText="1"/>
      <protection locked="0"/>
    </xf>
    <xf numFmtId="0" fontId="47" fillId="0" borderId="26" xfId="0" applyFont="1" applyFill="1" applyBorder="1" applyAlignment="1" applyProtection="1">
      <alignment horizontal="left" vertical="center" wrapText="1"/>
      <protection locked="0"/>
    </xf>
    <xf numFmtId="0" fontId="35" fillId="0" borderId="26" xfId="0" applyFont="1" applyFill="1" applyBorder="1" applyAlignment="1" applyProtection="1">
      <alignment horizontal="left" vertical="center" wrapText="1"/>
      <protection locked="0"/>
    </xf>
    <xf numFmtId="0" fontId="1" fillId="29" borderId="39" xfId="0" applyFont="1" applyFill="1" applyBorder="1" applyAlignment="1" applyProtection="1">
      <alignment horizontal="center" vertical="center" wrapText="1"/>
    </xf>
    <xf numFmtId="0" fontId="1" fillId="29" borderId="40" xfId="0" applyFont="1" applyFill="1" applyBorder="1" applyAlignment="1" applyProtection="1">
      <alignment horizontal="center" vertical="center" wrapText="1"/>
    </xf>
    <xf numFmtId="0" fontId="1" fillId="29" borderId="41" xfId="0" applyFont="1" applyFill="1" applyBorder="1" applyAlignment="1" applyProtection="1">
      <alignment horizontal="center" vertical="center" wrapText="1"/>
    </xf>
    <xf numFmtId="0" fontId="1" fillId="25" borderId="39" xfId="0" applyFont="1" applyFill="1" applyBorder="1" applyAlignment="1" applyProtection="1">
      <alignment horizontal="center" vertical="center"/>
    </xf>
    <xf numFmtId="0" fontId="1" fillId="25" borderId="40" xfId="0" applyFont="1" applyFill="1" applyBorder="1" applyAlignment="1" applyProtection="1">
      <alignment horizontal="center" vertical="center"/>
    </xf>
    <xf numFmtId="0" fontId="1" fillId="25" borderId="41" xfId="0" applyFont="1" applyFill="1" applyBorder="1" applyAlignment="1" applyProtection="1">
      <alignment horizontal="center" vertical="center"/>
    </xf>
    <xf numFmtId="0" fontId="1" fillId="29" borderId="42" xfId="0" applyFont="1" applyFill="1" applyBorder="1" applyAlignment="1" applyProtection="1">
      <alignment horizontal="center" vertical="center" wrapText="1"/>
    </xf>
    <xf numFmtId="0" fontId="1" fillId="0" borderId="29" xfId="32" applyFont="1" applyFill="1" applyBorder="1" applyAlignment="1" applyProtection="1">
      <alignment horizontal="left" vertical="top" wrapText="1"/>
      <protection locked="0"/>
    </xf>
    <xf numFmtId="0" fontId="1" fillId="0" borderId="0" xfId="32" applyFont="1" applyFill="1" applyBorder="1" applyAlignment="1" applyProtection="1">
      <alignment horizontal="left" vertical="top" wrapText="1"/>
      <protection locked="0"/>
    </xf>
    <xf numFmtId="0" fontId="1" fillId="0" borderId="30" xfId="32" applyFont="1" applyFill="1" applyBorder="1" applyAlignment="1" applyProtection="1">
      <alignment horizontal="left" vertical="top" wrapText="1"/>
      <protection locked="0"/>
    </xf>
    <xf numFmtId="0" fontId="1" fillId="0" borderId="88" xfId="32" applyFont="1" applyFill="1" applyBorder="1" applyAlignment="1" applyProtection="1">
      <alignment horizontal="left" vertical="top" wrapText="1"/>
      <protection locked="0"/>
    </xf>
    <xf numFmtId="0" fontId="1" fillId="0" borderId="44" xfId="32" applyFont="1" applyFill="1" applyBorder="1" applyAlignment="1" applyProtection="1">
      <alignment horizontal="left" vertical="top" wrapText="1"/>
      <protection locked="0"/>
    </xf>
    <xf numFmtId="0" fontId="1" fillId="0" borderId="46" xfId="32" applyFont="1" applyFill="1" applyBorder="1" applyAlignment="1" applyProtection="1">
      <alignment horizontal="left" vertical="top" wrapText="1"/>
      <protection locked="0"/>
    </xf>
    <xf numFmtId="0" fontId="51" fillId="0" borderId="89" xfId="0" applyFont="1" applyFill="1" applyBorder="1" applyAlignment="1" applyProtection="1">
      <alignment horizontal="justify" vertical="center" wrapText="1"/>
      <protection locked="0"/>
    </xf>
    <xf numFmtId="0" fontId="51" fillId="0" borderId="86" xfId="0" applyFont="1" applyFill="1" applyBorder="1" applyAlignment="1" applyProtection="1">
      <alignment horizontal="justify" vertical="center" wrapText="1"/>
      <protection locked="0"/>
    </xf>
    <xf numFmtId="0" fontId="51" fillId="0" borderId="87" xfId="0" applyFont="1" applyFill="1" applyBorder="1" applyAlignment="1" applyProtection="1">
      <alignment horizontal="justify" vertical="center" wrapText="1"/>
      <protection locked="0"/>
    </xf>
    <xf numFmtId="0" fontId="51" fillId="0" borderId="43" xfId="0" applyFont="1" applyFill="1" applyBorder="1" applyAlignment="1" applyProtection="1">
      <alignment horizontal="justify" vertical="center" wrapText="1"/>
      <protection locked="0"/>
    </xf>
    <xf numFmtId="0" fontId="51" fillId="0" borderId="44" xfId="0" applyFont="1" applyFill="1" applyBorder="1" applyAlignment="1" applyProtection="1">
      <alignment horizontal="justify" vertical="center" wrapText="1"/>
      <protection locked="0"/>
    </xf>
    <xf numFmtId="0" fontId="51" fillId="0" borderId="46" xfId="0" applyFont="1" applyFill="1" applyBorder="1" applyAlignment="1" applyProtection="1">
      <alignment horizontal="justify" vertical="center" wrapText="1"/>
      <protection locked="0"/>
    </xf>
    <xf numFmtId="0" fontId="37" fillId="0" borderId="23" xfId="0" applyFont="1" applyBorder="1" applyAlignment="1" applyProtection="1">
      <alignment horizontal="center" vertical="center"/>
    </xf>
    <xf numFmtId="0" fontId="27" fillId="0" borderId="17" xfId="0" applyFont="1" applyFill="1" applyBorder="1" applyAlignment="1" applyProtection="1">
      <alignment horizontal="center" vertical="center"/>
    </xf>
    <xf numFmtId="0" fontId="27" fillId="29" borderId="0" xfId="0" applyFont="1" applyFill="1" applyAlignment="1" applyProtection="1">
      <alignment horizontal="center"/>
    </xf>
    <xf numFmtId="0" fontId="50" fillId="33" borderId="24" xfId="0" applyFont="1" applyFill="1" applyBorder="1" applyAlignment="1" applyProtection="1">
      <alignment horizontal="center" vertical="center" wrapText="1"/>
    </xf>
    <xf numFmtId="0" fontId="50" fillId="33" borderId="93" xfId="0" applyFont="1" applyFill="1" applyBorder="1" applyAlignment="1" applyProtection="1">
      <alignment horizontal="center" vertical="center" wrapText="1"/>
    </xf>
    <xf numFmtId="0" fontId="50" fillId="33" borderId="94" xfId="0" applyFont="1" applyFill="1" applyBorder="1" applyAlignment="1" applyProtection="1">
      <alignment horizontal="center" vertical="center" wrapText="1"/>
    </xf>
    <xf numFmtId="0" fontId="42" fillId="33" borderId="90" xfId="0" applyFont="1" applyFill="1" applyBorder="1" applyAlignment="1" applyProtection="1">
      <alignment horizontal="center" vertical="center"/>
    </xf>
    <xf numFmtId="0" fontId="42" fillId="33" borderId="96" xfId="0" applyFont="1" applyFill="1" applyBorder="1" applyAlignment="1" applyProtection="1">
      <alignment horizontal="center" vertical="center"/>
    </xf>
    <xf numFmtId="9" fontId="2" fillId="0" borderId="23" xfId="0" applyNumberFormat="1" applyFont="1" applyFill="1" applyBorder="1" applyAlignment="1" applyProtection="1">
      <alignment horizontal="center" vertical="center"/>
    </xf>
    <xf numFmtId="9" fontId="2" fillId="0" borderId="90" xfId="0" applyNumberFormat="1" applyFont="1" applyFill="1" applyBorder="1" applyAlignment="1" applyProtection="1">
      <alignment horizontal="center" vertical="center"/>
    </xf>
    <xf numFmtId="0" fontId="51" fillId="0" borderId="49" xfId="0" applyFont="1" applyFill="1" applyBorder="1" applyAlignment="1" applyProtection="1">
      <alignment horizontal="justify" vertical="center" wrapText="1"/>
    </xf>
    <xf numFmtId="0" fontId="51" fillId="0" borderId="11" xfId="0" applyFont="1" applyFill="1" applyBorder="1" applyAlignment="1" applyProtection="1">
      <alignment horizontal="justify" vertical="center" wrapText="1"/>
    </xf>
    <xf numFmtId="0" fontId="51" fillId="0" borderId="13" xfId="0" applyFont="1" applyFill="1" applyBorder="1" applyAlignment="1" applyProtection="1">
      <alignment horizontal="justify" vertical="center" wrapText="1"/>
    </xf>
    <xf numFmtId="0" fontId="51" fillId="0" borderId="97" xfId="0" applyFont="1" applyFill="1" applyBorder="1" applyAlignment="1" applyProtection="1">
      <alignment horizontal="justify" vertical="center" wrapText="1"/>
    </xf>
    <xf numFmtId="0" fontId="51" fillId="0" borderId="0" xfId="0" applyFont="1" applyFill="1" applyBorder="1" applyAlignment="1" applyProtection="1">
      <alignment horizontal="justify" vertical="center" wrapText="1"/>
    </xf>
    <xf numFmtId="0" fontId="51" fillId="0" borderId="30" xfId="0" applyFont="1" applyFill="1" applyBorder="1" applyAlignment="1" applyProtection="1">
      <alignment horizontal="justify" vertical="center" wrapText="1"/>
    </xf>
    <xf numFmtId="0" fontId="0" fillId="29" borderId="16" xfId="0" applyFill="1" applyBorder="1" applyAlignment="1" applyProtection="1">
      <alignment horizontal="center" vertical="center" wrapText="1"/>
    </xf>
    <xf numFmtId="0" fontId="2" fillId="0" borderId="89" xfId="0" applyFont="1" applyFill="1" applyBorder="1" applyAlignment="1" applyProtection="1">
      <alignment horizontal="justify" vertical="center" wrapText="1"/>
      <protection locked="0"/>
    </xf>
    <xf numFmtId="0" fontId="0" fillId="38" borderId="16" xfId="0" applyFill="1" applyBorder="1" applyAlignment="1" applyProtection="1">
      <alignment horizontal="center" vertical="center" wrapText="1"/>
    </xf>
    <xf numFmtId="0" fontId="1" fillId="38" borderId="26" xfId="0" applyFont="1" applyFill="1" applyBorder="1" applyAlignment="1" applyProtection="1">
      <alignment horizontal="justify" vertical="center" wrapText="1"/>
      <protection locked="0"/>
    </xf>
    <xf numFmtId="0" fontId="1" fillId="38" borderId="27" xfId="0" applyFont="1" applyFill="1" applyBorder="1" applyAlignment="1" applyProtection="1">
      <alignment horizontal="justify" vertical="center" wrapText="1"/>
      <protection locked="0"/>
    </xf>
    <xf numFmtId="0" fontId="0" fillId="34" borderId="87" xfId="0" applyFill="1" applyBorder="1" applyAlignment="1" applyProtection="1">
      <alignment horizontal="center" vertical="center" wrapText="1"/>
    </xf>
    <xf numFmtId="0" fontId="0" fillId="34" borderId="46" xfId="0" applyFill="1" applyBorder="1" applyAlignment="1" applyProtection="1">
      <alignment horizontal="center" vertical="center" wrapText="1"/>
    </xf>
    <xf numFmtId="9" fontId="2" fillId="0" borderId="92" xfId="0" applyNumberFormat="1" applyFont="1" applyFill="1" applyBorder="1" applyAlignment="1" applyProtection="1">
      <alignment horizontal="center" vertical="center"/>
    </xf>
    <xf numFmtId="9" fontId="2" fillId="0" borderId="66" xfId="0" applyNumberFormat="1" applyFont="1" applyFill="1" applyBorder="1" applyAlignment="1" applyProtection="1">
      <alignment horizontal="center" vertical="center"/>
    </xf>
    <xf numFmtId="0" fontId="0" fillId="34" borderId="26" xfId="0" applyFill="1" applyBorder="1" applyAlignment="1" applyProtection="1">
      <alignment horizontal="center" vertical="center" wrapText="1"/>
    </xf>
    <xf numFmtId="0" fontId="1" fillId="34" borderId="15" xfId="0" applyFont="1" applyFill="1" applyBorder="1" applyAlignment="1" applyProtection="1">
      <alignment horizontal="center" vertical="center" wrapText="1"/>
    </xf>
    <xf numFmtId="0" fontId="0" fillId="34" borderId="95" xfId="0" applyFill="1" applyBorder="1" applyAlignment="1" applyProtection="1">
      <alignment horizontal="center" vertical="center" wrapText="1"/>
    </xf>
    <xf numFmtId="0" fontId="42" fillId="33" borderId="15" xfId="0" applyFont="1" applyFill="1" applyBorder="1" applyAlignment="1" applyProtection="1">
      <alignment horizontal="center" vertical="center" wrapText="1"/>
    </xf>
    <xf numFmtId="0" fontId="42" fillId="33" borderId="95" xfId="0" applyFont="1" applyFill="1" applyBorder="1" applyAlignment="1" applyProtection="1">
      <alignment horizontal="center" vertical="center" wrapText="1"/>
    </xf>
    <xf numFmtId="0" fontId="42" fillId="33" borderId="48" xfId="0" applyFont="1" applyFill="1" applyBorder="1" applyAlignment="1" applyProtection="1">
      <alignment horizontal="center" vertical="center" wrapText="1"/>
    </xf>
    <xf numFmtId="0" fontId="42" fillId="33" borderId="92" xfId="0" applyFont="1" applyFill="1" applyBorder="1" applyAlignment="1" applyProtection="1">
      <alignment horizontal="center" vertical="center" wrapText="1"/>
    </xf>
    <xf numFmtId="0" fontId="0" fillId="0" borderId="15" xfId="0" applyBorder="1" applyAlignment="1" applyProtection="1">
      <alignment horizontal="center" vertical="center"/>
    </xf>
    <xf numFmtId="0" fontId="0" fillId="0" borderId="16" xfId="0" applyBorder="1" applyAlignment="1" applyProtection="1">
      <alignment horizontal="center" vertical="center"/>
    </xf>
    <xf numFmtId="0" fontId="0" fillId="0" borderId="14" xfId="0" applyBorder="1" applyAlignment="1" applyProtection="1">
      <alignment horizontal="center" vertical="center"/>
    </xf>
    <xf numFmtId="0" fontId="2" fillId="29" borderId="16" xfId="0" applyFont="1" applyFill="1" applyBorder="1" applyAlignment="1" applyProtection="1">
      <alignment horizontal="center" vertical="center" wrapText="1"/>
    </xf>
    <xf numFmtId="0" fontId="0" fillId="0" borderId="16" xfId="0" applyBorder="1" applyAlignment="1" applyProtection="1">
      <alignment horizontal="center" vertical="center" wrapText="1"/>
    </xf>
    <xf numFmtId="0" fontId="0" fillId="0" borderId="14" xfId="0" applyBorder="1" applyAlignment="1" applyProtection="1">
      <alignment horizontal="center" vertical="center" wrapText="1"/>
    </xf>
    <xf numFmtId="0" fontId="55" fillId="0" borderId="26" xfId="0" applyFont="1" applyFill="1" applyBorder="1" applyAlignment="1" applyProtection="1">
      <alignment horizontal="justify" vertical="center" wrapText="1"/>
      <protection locked="0"/>
    </xf>
    <xf numFmtId="0" fontId="55" fillId="0" borderId="27" xfId="0" applyFont="1" applyFill="1" applyBorder="1" applyAlignment="1" applyProtection="1">
      <alignment horizontal="justify" vertical="center" wrapText="1"/>
      <protection locked="0"/>
    </xf>
    <xf numFmtId="0" fontId="51" fillId="0" borderId="17" xfId="0" applyFont="1" applyFill="1" applyBorder="1" applyAlignment="1" applyProtection="1">
      <alignment horizontal="justify" vertical="center" wrapText="1"/>
      <protection locked="0"/>
    </xf>
    <xf numFmtId="0" fontId="51" fillId="0" borderId="18" xfId="0" applyFont="1" applyFill="1" applyBorder="1" applyAlignment="1" applyProtection="1">
      <alignment horizontal="justify" vertical="center" wrapText="1"/>
      <protection locked="0"/>
    </xf>
    <xf numFmtId="0" fontId="45" fillId="0" borderId="31" xfId="32" applyFont="1" applyFill="1" applyBorder="1" applyAlignment="1" applyProtection="1">
      <alignment horizontal="justify" vertical="center" wrapText="1"/>
      <protection locked="0"/>
    </xf>
    <xf numFmtId="0" fontId="45" fillId="0" borderId="32" xfId="32" applyFont="1" applyFill="1" applyBorder="1" applyAlignment="1" applyProtection="1">
      <alignment horizontal="justify" vertical="center" wrapText="1"/>
      <protection locked="0"/>
    </xf>
    <xf numFmtId="0" fontId="45" fillId="0" borderId="33" xfId="32" applyFont="1" applyFill="1" applyBorder="1" applyAlignment="1" applyProtection="1">
      <alignment horizontal="justify" vertical="center" wrapText="1"/>
      <protection locked="0"/>
    </xf>
    <xf numFmtId="0" fontId="2" fillId="29" borderId="29" xfId="32" applyFont="1" applyFill="1" applyBorder="1" applyAlignment="1" applyProtection="1">
      <alignment horizontal="left" vertical="top" wrapText="1"/>
      <protection locked="0"/>
    </xf>
    <xf numFmtId="0" fontId="2" fillId="29" borderId="0" xfId="32" applyFont="1" applyFill="1" applyBorder="1" applyAlignment="1" applyProtection="1">
      <alignment horizontal="left" vertical="top" wrapText="1"/>
      <protection locked="0"/>
    </xf>
    <xf numFmtId="0" fontId="2" fillId="29" borderId="30" xfId="32" applyFont="1" applyFill="1" applyBorder="1" applyAlignment="1" applyProtection="1">
      <alignment horizontal="left" vertical="top" wrapText="1"/>
      <protection locked="0"/>
    </xf>
    <xf numFmtId="0" fontId="2" fillId="29" borderId="31" xfId="32" applyFont="1" applyFill="1" applyBorder="1" applyAlignment="1" applyProtection="1">
      <alignment horizontal="left" vertical="top" wrapText="1"/>
      <protection locked="0"/>
    </xf>
    <xf numFmtId="0" fontId="2" fillId="29" borderId="32" xfId="32" applyFont="1" applyFill="1" applyBorder="1" applyAlignment="1" applyProtection="1">
      <alignment horizontal="left" vertical="top" wrapText="1"/>
      <protection locked="0"/>
    </xf>
    <xf numFmtId="0" fontId="2" fillId="29" borderId="33" xfId="32" applyFont="1" applyFill="1" applyBorder="1" applyAlignment="1" applyProtection="1">
      <alignment horizontal="left" vertical="top" wrapText="1"/>
      <protection locked="0"/>
    </xf>
  </cellXfs>
  <cellStyles count="44">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Millares" xfId="43" builtinId="3"/>
    <cellStyle name="Neutral" xfId="31" builtinId="28" customBuiltin="1"/>
    <cellStyle name="Normal" xfId="0" builtinId="0"/>
    <cellStyle name="Normal 2" xfId="32"/>
    <cellStyle name="Notas" xfId="33" builtinId="10" customBuiltin="1"/>
    <cellStyle name="Porcentaje" xfId="34" builtinId="5"/>
    <cellStyle name="Porcentaje 2" xfId="42"/>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152">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FF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Eficacia en la atención a solicitudes de admisión</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cat>
            <c:strRef>
              <c:f>('Eficacia en la atención solicit'!$F$48,'Eficacia en la atención solicit'!$I$48,'Eficacia en la atención solicit'!$L$48,'Eficacia en la atención solicit'!$O$48,'Eficacia en la atención solicit'!$P$48)</c:f>
              <c:strCache>
                <c:ptCount val="5"/>
                <c:pt idx="0">
                  <c:v>MAR</c:v>
                </c:pt>
                <c:pt idx="1">
                  <c:v>JUN</c:v>
                </c:pt>
                <c:pt idx="2">
                  <c:v>SEP</c:v>
                </c:pt>
                <c:pt idx="3">
                  <c:v>DIC</c:v>
                </c:pt>
                <c:pt idx="4">
                  <c:v>PROMEDIO</c:v>
                </c:pt>
              </c:strCache>
            </c:strRef>
          </c:cat>
          <c:val>
            <c:numRef>
              <c:f>('Eficacia en la atención solicit'!$F$49,'Eficacia en la atención solicit'!$I$49,'Eficacia en la atención solicit'!$L$49,'Eficacia en la atención solicit'!$O$49,'Eficacia en la atención solicit'!$P$49)</c:f>
              <c:numCache>
                <c:formatCode>0.0%</c:formatCode>
                <c:ptCount val="5"/>
                <c:pt idx="0">
                  <c:v>0.84</c:v>
                </c:pt>
                <c:pt idx="1">
                  <c:v>1</c:v>
                </c:pt>
                <c:pt idx="2">
                  <c:v>0.95161290322580649</c:v>
                </c:pt>
                <c:pt idx="3">
                  <c:v>1</c:v>
                </c:pt>
                <c:pt idx="4">
                  <c:v>0.91891891891891897</c:v>
                </c:pt>
              </c:numCache>
            </c:numRef>
          </c:val>
          <c:extLst>
            <c:ext xmlns:c16="http://schemas.microsoft.com/office/drawing/2014/chart" uri="{C3380CC4-5D6E-409C-BE32-E72D297353CC}">
              <c16:uniqueId val="{00000000-81E6-4985-A4E9-5584CADB992C}"/>
            </c:ext>
          </c:extLst>
        </c:ser>
        <c:dLbls>
          <c:showLegendKey val="0"/>
          <c:showVal val="0"/>
          <c:showCatName val="0"/>
          <c:showSerName val="0"/>
          <c:showPercent val="0"/>
          <c:showBubbleSize val="0"/>
        </c:dLbls>
        <c:gapWidth val="219"/>
        <c:overlap val="-27"/>
        <c:axId val="567207376"/>
        <c:axId val="567205408"/>
      </c:barChart>
      <c:catAx>
        <c:axId val="567207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67205408"/>
        <c:crosses val="autoZero"/>
        <c:auto val="1"/>
        <c:lblAlgn val="ctr"/>
        <c:lblOffset val="100"/>
        <c:noMultiLvlLbl val="0"/>
      </c:catAx>
      <c:valAx>
        <c:axId val="56720540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6720737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Procesos con auto de calificación</a:t>
            </a:r>
          </a:p>
        </c:rich>
      </c:tx>
      <c:layout/>
      <c:overlay val="0"/>
      <c:spPr>
        <a:noFill/>
        <a:ln w="25400">
          <a:noFill/>
        </a:ln>
      </c:spPr>
    </c:title>
    <c:autoTitleDeleted val="0"/>
    <c:plotArea>
      <c:layout/>
      <c:barChart>
        <c:barDir val="col"/>
        <c:grouping val="clustered"/>
        <c:varyColors val="0"/>
        <c:ser>
          <c:idx val="0"/>
          <c:order val="0"/>
          <c:spPr>
            <a:solidFill>
              <a:srgbClr val="4F81BD"/>
            </a:solidFill>
            <a:ln w="25400">
              <a:noFill/>
            </a:ln>
          </c:spPr>
          <c:invertIfNegative val="0"/>
          <c:val>
            <c:numRef>
              <c:f>(#REF!,#REF!,#REF!)</c:f>
              <c:numCache>
                <c:formatCode>General</c:formatCode>
                <c:ptCount val="1"/>
                <c:pt idx="0">
                  <c:v>1</c:v>
                </c:pt>
              </c:numCache>
            </c:numRef>
          </c:val>
          <c:extLst>
            <c:ext xmlns:c15="http://schemas.microsoft.com/office/drawing/2012/chart" uri="{02D57815-91ED-43cb-92C2-25804820EDAC}">
              <c15:filteredCategoryTitle>
                <c15:cat>
                  <c:multiLvlStrRef>
                    <c:extLst>
                      <c:ext uri="{02D57815-91ED-43cb-92C2-25804820EDAC}">
                        <c15:formulaRef>
                          <c15:sqref>(#REF!,#REF!,#REF!)</c15:sqref>
                        </c15:formulaRef>
                      </c:ext>
                    </c:extLst>
                  </c:multiLvlStrRef>
                </c15:cat>
              </c15:filteredCategoryTitle>
            </c:ext>
            <c:ext xmlns:c16="http://schemas.microsoft.com/office/drawing/2014/chart" uri="{C3380CC4-5D6E-409C-BE32-E72D297353CC}">
              <c16:uniqueId val="{00000000-0BA5-4777-A1D6-5C50D99E6FE7}"/>
            </c:ext>
          </c:extLst>
        </c:ser>
        <c:dLbls>
          <c:showLegendKey val="0"/>
          <c:showVal val="0"/>
          <c:showCatName val="0"/>
          <c:showSerName val="0"/>
          <c:showPercent val="0"/>
          <c:showBubbleSize val="0"/>
        </c:dLbls>
        <c:gapWidth val="219"/>
        <c:overlap val="-27"/>
        <c:axId val="400164688"/>
        <c:axId val="400169000"/>
      </c:barChart>
      <c:catAx>
        <c:axId val="400164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400169000"/>
        <c:crosses val="autoZero"/>
        <c:auto val="1"/>
        <c:lblAlgn val="ctr"/>
        <c:lblOffset val="100"/>
        <c:noMultiLvlLbl val="0"/>
      </c:catAx>
      <c:valAx>
        <c:axId val="4001690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400164688"/>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633"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0241" name="Group 1"/>
        <xdr:cNvGrpSpPr>
          <a:grpSpLocks/>
        </xdr:cNvGrpSpPr>
      </xdr:nvGrpSpPr>
      <xdr:grpSpPr bwMode="auto">
        <a:xfrm>
          <a:off x="4514850" y="104775"/>
          <a:ext cx="0" cy="285750"/>
          <a:chOff x="6238875" y="104775"/>
          <a:chExt cx="0" cy="314325"/>
        </a:xfrm>
      </xdr:grpSpPr>
      <xdr:sp macro="" textlink="">
        <xdr:nvSpPr>
          <xdr:cNvPr id="2024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xdr:cNvPr>
          <xdr:cNvSpPr txBox="1">
            <a:spLocks noChangeArrowheads="1"/>
          </xdr:cNvSpPr>
        </xdr:nvSpPr>
        <xdr:spPr bwMode="auto">
          <a:xfrm>
            <a:off x="-25568414795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20242"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656"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1265" name="Group 1"/>
        <xdr:cNvGrpSpPr>
          <a:grpSpLocks/>
        </xdr:cNvGrpSpPr>
      </xdr:nvGrpSpPr>
      <xdr:grpSpPr bwMode="auto">
        <a:xfrm>
          <a:off x="5543550" y="104775"/>
          <a:ext cx="0" cy="285750"/>
          <a:chOff x="6238875" y="104775"/>
          <a:chExt cx="0" cy="314325"/>
        </a:xfrm>
      </xdr:grpSpPr>
      <xdr:sp macro="" textlink="">
        <xdr:nvSpPr>
          <xdr:cNvPr id="2126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xdr:cNvPr>
          <xdr:cNvSpPr txBox="1">
            <a:spLocks noChangeArrowheads="1"/>
          </xdr:cNvSpPr>
        </xdr:nvSpPr>
        <xdr:spPr bwMode="auto">
          <a:xfrm>
            <a:off x="-25568414795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2126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514350</xdr:colOff>
      <xdr:row>1</xdr:row>
      <xdr:rowOff>47625</xdr:rowOff>
    </xdr:from>
    <xdr:to>
      <xdr:col>1</xdr:col>
      <xdr:colOff>1355671</xdr:colOff>
      <xdr:row>4</xdr:row>
      <xdr:rowOff>151319</xdr:rowOff>
    </xdr:to>
    <xdr:pic>
      <xdr:nvPicPr>
        <xdr:cNvPr id="2" name="Imagen 1"/>
        <xdr:cNvPicPr>
          <a:picLocks noChangeAspect="1"/>
        </xdr:cNvPicPr>
      </xdr:nvPicPr>
      <xdr:blipFill>
        <a:blip xmlns:r="http://schemas.openxmlformats.org/officeDocument/2006/relationships" r:embed="rId1"/>
        <a:stretch>
          <a:fillRect/>
        </a:stretch>
      </xdr:blipFill>
      <xdr:spPr>
        <a:xfrm>
          <a:off x="714375" y="219075"/>
          <a:ext cx="841321" cy="713294"/>
        </a:xfrm>
        <a:prstGeom prst="rect">
          <a:avLst/>
        </a:prstGeom>
      </xdr:spPr>
    </xdr:pic>
    <xdr:clientData/>
  </xdr:twoCellAnchor>
  <xdr:twoCellAnchor>
    <xdr:from>
      <xdr:col>1</xdr:col>
      <xdr:colOff>847724</xdr:colOff>
      <xdr:row>51</xdr:row>
      <xdr:rowOff>47625</xdr:rowOff>
    </xdr:from>
    <xdr:to>
      <xdr:col>15</xdr:col>
      <xdr:colOff>57149</xdr:colOff>
      <xdr:row>66</xdr:row>
      <xdr:rowOff>85726</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48" name="Group 1"/>
        <xdr:cNvGrpSpPr>
          <a:grpSpLocks/>
        </xdr:cNvGrpSpPr>
      </xdr:nvGrpSpPr>
      <xdr:grpSpPr bwMode="auto">
        <a:xfrm>
          <a:off x="3505200" y="104775"/>
          <a:ext cx="0" cy="428625"/>
          <a:chOff x="5362575" y="104775"/>
          <a:chExt cx="0" cy="314325"/>
        </a:xfrm>
      </xdr:grpSpPr>
      <xdr:sp macro="" textlink="">
        <xdr:nvSpPr>
          <xdr:cNvPr id="4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 name="Group 15"/>
        <xdr:cNvGrpSpPr>
          <a:grpSpLocks/>
        </xdr:cNvGrpSpPr>
      </xdr:nvGrpSpPr>
      <xdr:grpSpPr bwMode="auto">
        <a:xfrm>
          <a:off x="3505200" y="104775"/>
          <a:ext cx="0" cy="428625"/>
          <a:chOff x="5362575" y="104775"/>
          <a:chExt cx="0" cy="314325"/>
        </a:xfrm>
      </xdr:grpSpPr>
      <xdr:sp macro="" textlink="">
        <xdr:nvSpPr>
          <xdr:cNvPr id="5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4" name="Group 1"/>
        <xdr:cNvGrpSpPr>
          <a:grpSpLocks/>
        </xdr:cNvGrpSpPr>
      </xdr:nvGrpSpPr>
      <xdr:grpSpPr bwMode="auto">
        <a:xfrm>
          <a:off x="3505200" y="104775"/>
          <a:ext cx="0" cy="428625"/>
          <a:chOff x="5362575" y="104775"/>
          <a:chExt cx="0" cy="314325"/>
        </a:xfrm>
      </xdr:grpSpPr>
      <xdr:sp macro="" textlink="">
        <xdr:nvSpPr>
          <xdr:cNvPr id="5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7" name="Group 15"/>
        <xdr:cNvGrpSpPr>
          <a:grpSpLocks/>
        </xdr:cNvGrpSpPr>
      </xdr:nvGrpSpPr>
      <xdr:grpSpPr bwMode="auto">
        <a:xfrm>
          <a:off x="3505200" y="104775"/>
          <a:ext cx="0" cy="428625"/>
          <a:chOff x="5362575" y="104775"/>
          <a:chExt cx="0" cy="314325"/>
        </a:xfrm>
      </xdr:grpSpPr>
      <xdr:sp macro="" textlink="">
        <xdr:nvSpPr>
          <xdr:cNvPr id="5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 name="Group 1"/>
        <xdr:cNvGrpSpPr>
          <a:grpSpLocks/>
        </xdr:cNvGrpSpPr>
      </xdr:nvGrpSpPr>
      <xdr:grpSpPr bwMode="auto">
        <a:xfrm>
          <a:off x="3505200" y="104775"/>
          <a:ext cx="0" cy="428625"/>
          <a:chOff x="7950200" y="104775"/>
          <a:chExt cx="0" cy="314325"/>
        </a:xfrm>
      </xdr:grpSpPr>
      <xdr:sp macro="" textlink="">
        <xdr:nvSpPr>
          <xdr:cNvPr id="6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 name="Group 1"/>
        <xdr:cNvGrpSpPr>
          <a:grpSpLocks/>
        </xdr:cNvGrpSpPr>
      </xdr:nvGrpSpPr>
      <xdr:grpSpPr bwMode="auto">
        <a:xfrm>
          <a:off x="3505200" y="104775"/>
          <a:ext cx="0" cy="428625"/>
          <a:chOff x="5362575" y="104775"/>
          <a:chExt cx="0" cy="314325"/>
        </a:xfrm>
      </xdr:grpSpPr>
      <xdr:sp macro="" textlink="">
        <xdr:nvSpPr>
          <xdr:cNvPr id="6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6" name="Group 15"/>
        <xdr:cNvGrpSpPr>
          <a:grpSpLocks/>
        </xdr:cNvGrpSpPr>
      </xdr:nvGrpSpPr>
      <xdr:grpSpPr bwMode="auto">
        <a:xfrm>
          <a:off x="3505200" y="104775"/>
          <a:ext cx="0" cy="428625"/>
          <a:chOff x="5362575" y="104775"/>
          <a:chExt cx="0" cy="314325"/>
        </a:xfrm>
      </xdr:grpSpPr>
      <xdr:sp macro="" textlink="">
        <xdr:nvSpPr>
          <xdr:cNvPr id="6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9" name="Group 1"/>
        <xdr:cNvGrpSpPr>
          <a:grpSpLocks/>
        </xdr:cNvGrpSpPr>
      </xdr:nvGrpSpPr>
      <xdr:grpSpPr bwMode="auto">
        <a:xfrm>
          <a:off x="3505200" y="104775"/>
          <a:ext cx="0" cy="428625"/>
          <a:chOff x="5362575" y="104775"/>
          <a:chExt cx="0" cy="314325"/>
        </a:xfrm>
      </xdr:grpSpPr>
      <xdr:sp macro="" textlink="">
        <xdr:nvSpPr>
          <xdr:cNvPr id="7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2" name="Group 15"/>
        <xdr:cNvGrpSpPr>
          <a:grpSpLocks/>
        </xdr:cNvGrpSpPr>
      </xdr:nvGrpSpPr>
      <xdr:grpSpPr bwMode="auto">
        <a:xfrm>
          <a:off x="3505200" y="104775"/>
          <a:ext cx="0" cy="428625"/>
          <a:chOff x="5362575" y="104775"/>
          <a:chExt cx="0" cy="314325"/>
        </a:xfrm>
      </xdr:grpSpPr>
      <xdr:sp macro="" textlink="">
        <xdr:nvSpPr>
          <xdr:cNvPr id="7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5" name="Group 1"/>
        <xdr:cNvGrpSpPr>
          <a:grpSpLocks/>
        </xdr:cNvGrpSpPr>
      </xdr:nvGrpSpPr>
      <xdr:grpSpPr bwMode="auto">
        <a:xfrm>
          <a:off x="3505200" y="104775"/>
          <a:ext cx="0" cy="428625"/>
          <a:chOff x="7950200" y="104775"/>
          <a:chExt cx="0" cy="314325"/>
        </a:xfrm>
      </xdr:grpSpPr>
      <xdr:sp macro="" textlink="">
        <xdr:nvSpPr>
          <xdr:cNvPr id="7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8" name="Group 1"/>
        <xdr:cNvGrpSpPr>
          <a:grpSpLocks/>
        </xdr:cNvGrpSpPr>
      </xdr:nvGrpSpPr>
      <xdr:grpSpPr bwMode="auto">
        <a:xfrm>
          <a:off x="3505200" y="104775"/>
          <a:ext cx="0" cy="428625"/>
          <a:chOff x="5362575" y="104775"/>
          <a:chExt cx="0" cy="314325"/>
        </a:xfrm>
      </xdr:grpSpPr>
      <xdr:sp macro="" textlink="">
        <xdr:nvSpPr>
          <xdr:cNvPr id="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1" name="Group 15"/>
        <xdr:cNvGrpSpPr>
          <a:grpSpLocks/>
        </xdr:cNvGrpSpPr>
      </xdr:nvGrpSpPr>
      <xdr:grpSpPr bwMode="auto">
        <a:xfrm>
          <a:off x="3505200" y="104775"/>
          <a:ext cx="0" cy="428625"/>
          <a:chOff x="5362575" y="104775"/>
          <a:chExt cx="0" cy="314325"/>
        </a:xfrm>
      </xdr:grpSpPr>
      <xdr:sp macro="" textlink="">
        <xdr:nvSpPr>
          <xdr:cNvPr id="8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4" name="Group 1"/>
        <xdr:cNvGrpSpPr>
          <a:grpSpLocks/>
        </xdr:cNvGrpSpPr>
      </xdr:nvGrpSpPr>
      <xdr:grpSpPr bwMode="auto">
        <a:xfrm>
          <a:off x="3505200" y="104775"/>
          <a:ext cx="0" cy="428625"/>
          <a:chOff x="5362575" y="104775"/>
          <a:chExt cx="0" cy="314325"/>
        </a:xfrm>
      </xdr:grpSpPr>
      <xdr:sp macro="" textlink="">
        <xdr:nvSpPr>
          <xdr:cNvPr id="8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7" name="Group 15"/>
        <xdr:cNvGrpSpPr>
          <a:grpSpLocks/>
        </xdr:cNvGrpSpPr>
      </xdr:nvGrpSpPr>
      <xdr:grpSpPr bwMode="auto">
        <a:xfrm>
          <a:off x="3505200" y="104775"/>
          <a:ext cx="0" cy="428625"/>
          <a:chOff x="5362575" y="104775"/>
          <a:chExt cx="0" cy="314325"/>
        </a:xfrm>
      </xdr:grpSpPr>
      <xdr:sp macro="" textlink="">
        <xdr:nvSpPr>
          <xdr:cNvPr id="8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0" name="Group 1"/>
        <xdr:cNvGrpSpPr>
          <a:grpSpLocks/>
        </xdr:cNvGrpSpPr>
      </xdr:nvGrpSpPr>
      <xdr:grpSpPr bwMode="auto">
        <a:xfrm>
          <a:off x="3505200" y="104775"/>
          <a:ext cx="0" cy="428625"/>
          <a:chOff x="7950200" y="104775"/>
          <a:chExt cx="0" cy="314325"/>
        </a:xfrm>
      </xdr:grpSpPr>
      <xdr:sp macro="" textlink="">
        <xdr:nvSpPr>
          <xdr:cNvPr id="9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142875</xdr:colOff>
      <xdr:row>0</xdr:row>
      <xdr:rowOff>19050</xdr:rowOff>
    </xdr:from>
    <xdr:to>
      <xdr:col>0</xdr:col>
      <xdr:colOff>1438275</xdr:colOff>
      <xdr:row>3</xdr:row>
      <xdr:rowOff>228600</xdr:rowOff>
    </xdr:to>
    <xdr:pic>
      <xdr:nvPicPr>
        <xdr:cNvPr id="93"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190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94" name="Group 1"/>
        <xdr:cNvGrpSpPr>
          <a:grpSpLocks/>
        </xdr:cNvGrpSpPr>
      </xdr:nvGrpSpPr>
      <xdr:grpSpPr bwMode="auto">
        <a:xfrm>
          <a:off x="3505200" y="104775"/>
          <a:ext cx="0" cy="428625"/>
          <a:chOff x="5362575" y="104775"/>
          <a:chExt cx="0" cy="314325"/>
        </a:xfrm>
      </xdr:grpSpPr>
      <xdr:sp macro="" textlink="">
        <xdr:nvSpPr>
          <xdr:cNvPr id="9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6"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7" name="Group 15"/>
        <xdr:cNvGrpSpPr>
          <a:grpSpLocks/>
        </xdr:cNvGrpSpPr>
      </xdr:nvGrpSpPr>
      <xdr:grpSpPr bwMode="auto">
        <a:xfrm>
          <a:off x="3505200" y="104775"/>
          <a:ext cx="0" cy="428625"/>
          <a:chOff x="5362575" y="104775"/>
          <a:chExt cx="0" cy="314325"/>
        </a:xfrm>
      </xdr:grpSpPr>
      <xdr:sp macro="" textlink="">
        <xdr:nvSpPr>
          <xdr:cNvPr id="9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9"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0" name="Group 1"/>
        <xdr:cNvGrpSpPr>
          <a:grpSpLocks/>
        </xdr:cNvGrpSpPr>
      </xdr:nvGrpSpPr>
      <xdr:grpSpPr bwMode="auto">
        <a:xfrm>
          <a:off x="3505200" y="104775"/>
          <a:ext cx="0" cy="428625"/>
          <a:chOff x="5362575" y="104775"/>
          <a:chExt cx="0" cy="314325"/>
        </a:xfrm>
      </xdr:grpSpPr>
      <xdr:sp macro="" textlink="">
        <xdr:nvSpPr>
          <xdr:cNvPr id="10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2"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3" name="Group 15"/>
        <xdr:cNvGrpSpPr>
          <a:grpSpLocks/>
        </xdr:cNvGrpSpPr>
      </xdr:nvGrpSpPr>
      <xdr:grpSpPr bwMode="auto">
        <a:xfrm>
          <a:off x="3505200" y="104775"/>
          <a:ext cx="0" cy="428625"/>
          <a:chOff x="5362575" y="104775"/>
          <a:chExt cx="0" cy="314325"/>
        </a:xfrm>
      </xdr:grpSpPr>
      <xdr:sp macro="" textlink="">
        <xdr:nvSpPr>
          <xdr:cNvPr id="10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5"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6" name="Group 1"/>
        <xdr:cNvGrpSpPr>
          <a:grpSpLocks/>
        </xdr:cNvGrpSpPr>
      </xdr:nvGrpSpPr>
      <xdr:grpSpPr bwMode="auto">
        <a:xfrm>
          <a:off x="3505200" y="104775"/>
          <a:ext cx="0" cy="428625"/>
          <a:chOff x="7950200" y="104775"/>
          <a:chExt cx="0" cy="314325"/>
        </a:xfrm>
      </xdr:grpSpPr>
      <xdr:sp macro="" textlink="">
        <xdr:nvSpPr>
          <xdr:cNvPr id="10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8"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09" name="Group 1"/>
        <xdr:cNvGrpSpPr>
          <a:grpSpLocks/>
        </xdr:cNvGrpSpPr>
      </xdr:nvGrpSpPr>
      <xdr:grpSpPr bwMode="auto">
        <a:xfrm>
          <a:off x="3505200" y="104775"/>
          <a:ext cx="0" cy="428625"/>
          <a:chOff x="5362575" y="104775"/>
          <a:chExt cx="0" cy="314325"/>
        </a:xfrm>
      </xdr:grpSpPr>
      <xdr:sp macro="" textlink="">
        <xdr:nvSpPr>
          <xdr:cNvPr id="11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1"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2" name="Group 15"/>
        <xdr:cNvGrpSpPr>
          <a:grpSpLocks/>
        </xdr:cNvGrpSpPr>
      </xdr:nvGrpSpPr>
      <xdr:grpSpPr bwMode="auto">
        <a:xfrm>
          <a:off x="3505200" y="104775"/>
          <a:ext cx="0" cy="428625"/>
          <a:chOff x="5362575" y="104775"/>
          <a:chExt cx="0" cy="314325"/>
        </a:xfrm>
      </xdr:grpSpPr>
      <xdr:sp macro="" textlink="">
        <xdr:nvSpPr>
          <xdr:cNvPr id="11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4"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5" name="Group 1"/>
        <xdr:cNvGrpSpPr>
          <a:grpSpLocks/>
        </xdr:cNvGrpSpPr>
      </xdr:nvGrpSpPr>
      <xdr:grpSpPr bwMode="auto">
        <a:xfrm>
          <a:off x="3505200" y="104775"/>
          <a:ext cx="0" cy="428625"/>
          <a:chOff x="5362575" y="104775"/>
          <a:chExt cx="0" cy="314325"/>
        </a:xfrm>
      </xdr:grpSpPr>
      <xdr:sp macro="" textlink="">
        <xdr:nvSpPr>
          <xdr:cNvPr id="11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17"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18" name="Group 15"/>
        <xdr:cNvGrpSpPr>
          <a:grpSpLocks/>
        </xdr:cNvGrpSpPr>
      </xdr:nvGrpSpPr>
      <xdr:grpSpPr bwMode="auto">
        <a:xfrm>
          <a:off x="3505200" y="104775"/>
          <a:ext cx="0" cy="428625"/>
          <a:chOff x="5362575" y="104775"/>
          <a:chExt cx="0" cy="314325"/>
        </a:xfrm>
      </xdr:grpSpPr>
      <xdr:sp macro="" textlink="">
        <xdr:nvSpPr>
          <xdr:cNvPr id="11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0"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1" name="Group 1"/>
        <xdr:cNvGrpSpPr>
          <a:grpSpLocks/>
        </xdr:cNvGrpSpPr>
      </xdr:nvGrpSpPr>
      <xdr:grpSpPr bwMode="auto">
        <a:xfrm>
          <a:off x="3505200" y="104775"/>
          <a:ext cx="0" cy="428625"/>
          <a:chOff x="7950200" y="104775"/>
          <a:chExt cx="0" cy="314325"/>
        </a:xfrm>
      </xdr:grpSpPr>
      <xdr:sp macro="" textlink="">
        <xdr:nvSpPr>
          <xdr:cNvPr id="122"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3"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4" name="Group 1"/>
        <xdr:cNvGrpSpPr>
          <a:grpSpLocks/>
        </xdr:cNvGrpSpPr>
      </xdr:nvGrpSpPr>
      <xdr:grpSpPr bwMode="auto">
        <a:xfrm>
          <a:off x="3505200" y="104775"/>
          <a:ext cx="0" cy="428625"/>
          <a:chOff x="5362575" y="104775"/>
          <a:chExt cx="0" cy="314325"/>
        </a:xfrm>
      </xdr:grpSpPr>
      <xdr:sp macro="" textlink="">
        <xdr:nvSpPr>
          <xdr:cNvPr id="1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6"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27" name="Group 15"/>
        <xdr:cNvGrpSpPr>
          <a:grpSpLocks/>
        </xdr:cNvGrpSpPr>
      </xdr:nvGrpSpPr>
      <xdr:grpSpPr bwMode="auto">
        <a:xfrm>
          <a:off x="3505200" y="104775"/>
          <a:ext cx="0" cy="428625"/>
          <a:chOff x="5362575" y="104775"/>
          <a:chExt cx="0" cy="314325"/>
        </a:xfrm>
      </xdr:grpSpPr>
      <xdr:sp macro="" textlink="">
        <xdr:nvSpPr>
          <xdr:cNvPr id="12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29"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30" name="Group 1"/>
        <xdr:cNvGrpSpPr>
          <a:grpSpLocks/>
        </xdr:cNvGrpSpPr>
      </xdr:nvGrpSpPr>
      <xdr:grpSpPr bwMode="auto">
        <a:xfrm>
          <a:off x="3505200" y="104775"/>
          <a:ext cx="0" cy="428625"/>
          <a:chOff x="5362575" y="104775"/>
          <a:chExt cx="0" cy="314325"/>
        </a:xfrm>
      </xdr:grpSpPr>
      <xdr:sp macro="" textlink="">
        <xdr:nvSpPr>
          <xdr:cNvPr id="1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2"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33" name="Group 15"/>
        <xdr:cNvGrpSpPr>
          <a:grpSpLocks/>
        </xdr:cNvGrpSpPr>
      </xdr:nvGrpSpPr>
      <xdr:grpSpPr bwMode="auto">
        <a:xfrm>
          <a:off x="3505200" y="104775"/>
          <a:ext cx="0" cy="428625"/>
          <a:chOff x="5362575" y="104775"/>
          <a:chExt cx="0" cy="314325"/>
        </a:xfrm>
      </xdr:grpSpPr>
      <xdr:sp macro="" textlink="">
        <xdr:nvSpPr>
          <xdr:cNvPr id="134"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5"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136" name="Group 1"/>
        <xdr:cNvGrpSpPr>
          <a:grpSpLocks/>
        </xdr:cNvGrpSpPr>
      </xdr:nvGrpSpPr>
      <xdr:grpSpPr bwMode="auto">
        <a:xfrm>
          <a:off x="3505200" y="104775"/>
          <a:ext cx="0" cy="428625"/>
          <a:chOff x="7950200" y="104775"/>
          <a:chExt cx="0" cy="314325"/>
        </a:xfrm>
      </xdr:grpSpPr>
      <xdr:sp macro="" textlink="">
        <xdr:nvSpPr>
          <xdr:cNvPr id="13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8"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142875</xdr:colOff>
      <xdr:row>0</xdr:row>
      <xdr:rowOff>19050</xdr:rowOff>
    </xdr:from>
    <xdr:to>
      <xdr:col>0</xdr:col>
      <xdr:colOff>1438275</xdr:colOff>
      <xdr:row>3</xdr:row>
      <xdr:rowOff>228600</xdr:rowOff>
    </xdr:to>
    <xdr:pic>
      <xdr:nvPicPr>
        <xdr:cNvPr id="139"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190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06535"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555624</xdr:colOff>
      <xdr:row>49</xdr:row>
      <xdr:rowOff>152004</xdr:rowOff>
    </xdr:from>
    <xdr:to>
      <xdr:col>14</xdr:col>
      <xdr:colOff>395683</xdr:colOff>
      <xdr:row>63</xdr:row>
      <xdr:rowOff>57945</xdr:rowOff>
    </xdr:to>
    <xdr:graphicFrame macro="">
      <xdr:nvGraphicFramePr>
        <xdr:cNvPr id="406536"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48" name="Group 1"/>
        <xdr:cNvGrpSpPr>
          <a:grpSpLocks/>
        </xdr:cNvGrpSpPr>
      </xdr:nvGrpSpPr>
      <xdr:grpSpPr bwMode="auto">
        <a:xfrm>
          <a:off x="4127500" y="104775"/>
          <a:ext cx="0" cy="407458"/>
          <a:chOff x="5362575" y="104775"/>
          <a:chExt cx="0" cy="314325"/>
        </a:xfrm>
      </xdr:grpSpPr>
      <xdr:sp macro="" textlink="">
        <xdr:nvSpPr>
          <xdr:cNvPr id="4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1" name="Group 15"/>
        <xdr:cNvGrpSpPr>
          <a:grpSpLocks/>
        </xdr:cNvGrpSpPr>
      </xdr:nvGrpSpPr>
      <xdr:grpSpPr bwMode="auto">
        <a:xfrm>
          <a:off x="4127500" y="104775"/>
          <a:ext cx="0" cy="407458"/>
          <a:chOff x="5362575" y="104775"/>
          <a:chExt cx="0" cy="314325"/>
        </a:xfrm>
      </xdr:grpSpPr>
      <xdr:sp macro="" textlink="">
        <xdr:nvSpPr>
          <xdr:cNvPr id="5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4" name="Group 1"/>
        <xdr:cNvGrpSpPr>
          <a:grpSpLocks/>
        </xdr:cNvGrpSpPr>
      </xdr:nvGrpSpPr>
      <xdr:grpSpPr bwMode="auto">
        <a:xfrm>
          <a:off x="4127500" y="104775"/>
          <a:ext cx="0" cy="407458"/>
          <a:chOff x="5362575" y="104775"/>
          <a:chExt cx="0" cy="314325"/>
        </a:xfrm>
      </xdr:grpSpPr>
      <xdr:sp macro="" textlink="">
        <xdr:nvSpPr>
          <xdr:cNvPr id="5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57" name="Group 15"/>
        <xdr:cNvGrpSpPr>
          <a:grpSpLocks/>
        </xdr:cNvGrpSpPr>
      </xdr:nvGrpSpPr>
      <xdr:grpSpPr bwMode="auto">
        <a:xfrm>
          <a:off x="4127500" y="104775"/>
          <a:ext cx="0" cy="407458"/>
          <a:chOff x="5362575" y="104775"/>
          <a:chExt cx="0" cy="314325"/>
        </a:xfrm>
      </xdr:grpSpPr>
      <xdr:sp macro="" textlink="">
        <xdr:nvSpPr>
          <xdr:cNvPr id="5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0" name="Group 1"/>
        <xdr:cNvGrpSpPr>
          <a:grpSpLocks/>
        </xdr:cNvGrpSpPr>
      </xdr:nvGrpSpPr>
      <xdr:grpSpPr bwMode="auto">
        <a:xfrm>
          <a:off x="4127500" y="104775"/>
          <a:ext cx="0" cy="407458"/>
          <a:chOff x="7950200" y="104775"/>
          <a:chExt cx="0" cy="314325"/>
        </a:xfrm>
      </xdr:grpSpPr>
      <xdr:sp macro="" textlink="">
        <xdr:nvSpPr>
          <xdr:cNvPr id="6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3" name="Group 1"/>
        <xdr:cNvGrpSpPr>
          <a:grpSpLocks/>
        </xdr:cNvGrpSpPr>
      </xdr:nvGrpSpPr>
      <xdr:grpSpPr bwMode="auto">
        <a:xfrm>
          <a:off x="4127500" y="104775"/>
          <a:ext cx="0" cy="407458"/>
          <a:chOff x="5362575" y="104775"/>
          <a:chExt cx="0" cy="314325"/>
        </a:xfrm>
      </xdr:grpSpPr>
      <xdr:sp macro="" textlink="">
        <xdr:nvSpPr>
          <xdr:cNvPr id="64"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6" name="Group 15"/>
        <xdr:cNvGrpSpPr>
          <a:grpSpLocks/>
        </xdr:cNvGrpSpPr>
      </xdr:nvGrpSpPr>
      <xdr:grpSpPr bwMode="auto">
        <a:xfrm>
          <a:off x="4127500" y="104775"/>
          <a:ext cx="0" cy="407458"/>
          <a:chOff x="5362575" y="104775"/>
          <a:chExt cx="0" cy="314325"/>
        </a:xfrm>
      </xdr:grpSpPr>
      <xdr:sp macro="" textlink="">
        <xdr:nvSpPr>
          <xdr:cNvPr id="6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9" name="Group 1"/>
        <xdr:cNvGrpSpPr>
          <a:grpSpLocks/>
        </xdr:cNvGrpSpPr>
      </xdr:nvGrpSpPr>
      <xdr:grpSpPr bwMode="auto">
        <a:xfrm>
          <a:off x="4127500" y="104775"/>
          <a:ext cx="0" cy="407458"/>
          <a:chOff x="5362575" y="104775"/>
          <a:chExt cx="0" cy="314325"/>
        </a:xfrm>
      </xdr:grpSpPr>
      <xdr:sp macro="" textlink="">
        <xdr:nvSpPr>
          <xdr:cNvPr id="70"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2" name="Group 15"/>
        <xdr:cNvGrpSpPr>
          <a:grpSpLocks/>
        </xdr:cNvGrpSpPr>
      </xdr:nvGrpSpPr>
      <xdr:grpSpPr bwMode="auto">
        <a:xfrm>
          <a:off x="4127500" y="104775"/>
          <a:ext cx="0" cy="407458"/>
          <a:chOff x="5362575" y="104775"/>
          <a:chExt cx="0" cy="314325"/>
        </a:xfrm>
      </xdr:grpSpPr>
      <xdr:sp macro="" textlink="">
        <xdr:nvSpPr>
          <xdr:cNvPr id="7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5" name="Group 1"/>
        <xdr:cNvGrpSpPr>
          <a:grpSpLocks/>
        </xdr:cNvGrpSpPr>
      </xdr:nvGrpSpPr>
      <xdr:grpSpPr bwMode="auto">
        <a:xfrm>
          <a:off x="4127500" y="104775"/>
          <a:ext cx="0" cy="407458"/>
          <a:chOff x="7950200" y="104775"/>
          <a:chExt cx="0" cy="314325"/>
        </a:xfrm>
      </xdr:grpSpPr>
      <xdr:sp macro="" textlink="">
        <xdr:nvSpPr>
          <xdr:cNvPr id="76"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8" name="Group 1"/>
        <xdr:cNvGrpSpPr>
          <a:grpSpLocks/>
        </xdr:cNvGrpSpPr>
      </xdr:nvGrpSpPr>
      <xdr:grpSpPr bwMode="auto">
        <a:xfrm>
          <a:off x="4127500" y="104775"/>
          <a:ext cx="0" cy="407458"/>
          <a:chOff x="5362575" y="104775"/>
          <a:chExt cx="0" cy="314325"/>
        </a:xfrm>
      </xdr:grpSpPr>
      <xdr:sp macro="" textlink="">
        <xdr:nvSpPr>
          <xdr:cNvPr id="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1" name="Group 15"/>
        <xdr:cNvGrpSpPr>
          <a:grpSpLocks/>
        </xdr:cNvGrpSpPr>
      </xdr:nvGrpSpPr>
      <xdr:grpSpPr bwMode="auto">
        <a:xfrm>
          <a:off x="4127500" y="104775"/>
          <a:ext cx="0" cy="407458"/>
          <a:chOff x="5362575" y="104775"/>
          <a:chExt cx="0" cy="314325"/>
        </a:xfrm>
      </xdr:grpSpPr>
      <xdr:sp macro="" textlink="">
        <xdr:nvSpPr>
          <xdr:cNvPr id="82"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4" name="Group 1"/>
        <xdr:cNvGrpSpPr>
          <a:grpSpLocks/>
        </xdr:cNvGrpSpPr>
      </xdr:nvGrpSpPr>
      <xdr:grpSpPr bwMode="auto">
        <a:xfrm>
          <a:off x="4127500" y="104775"/>
          <a:ext cx="0" cy="407458"/>
          <a:chOff x="5362575" y="104775"/>
          <a:chExt cx="0" cy="314325"/>
        </a:xfrm>
      </xdr:grpSpPr>
      <xdr:sp macro="" textlink="">
        <xdr:nvSpPr>
          <xdr:cNvPr id="8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87" name="Group 15"/>
        <xdr:cNvGrpSpPr>
          <a:grpSpLocks/>
        </xdr:cNvGrpSpPr>
      </xdr:nvGrpSpPr>
      <xdr:grpSpPr bwMode="auto">
        <a:xfrm>
          <a:off x="4127500" y="104775"/>
          <a:ext cx="0" cy="407458"/>
          <a:chOff x="5362575" y="104775"/>
          <a:chExt cx="0" cy="314325"/>
        </a:xfrm>
      </xdr:grpSpPr>
      <xdr:sp macro="" textlink="">
        <xdr:nvSpPr>
          <xdr:cNvPr id="88"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xdr:cNvSpPr txBox="1">
            <a:spLocks noChangeArrowheads="1"/>
          </xdr:cNvSpPr>
        </xdr:nvSpPr>
        <xdr:spPr bwMode="auto">
          <a:xfrm>
            <a:off x="-134234451590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90" name="Group 1"/>
        <xdr:cNvGrpSpPr>
          <a:grpSpLocks/>
        </xdr:cNvGrpSpPr>
      </xdr:nvGrpSpPr>
      <xdr:grpSpPr bwMode="auto">
        <a:xfrm>
          <a:off x="4127500" y="104775"/>
          <a:ext cx="0" cy="407458"/>
          <a:chOff x="7950200" y="104775"/>
          <a:chExt cx="0" cy="314325"/>
        </a:xfrm>
      </xdr:grpSpPr>
      <xdr:sp macro="" textlink="">
        <xdr:nvSpPr>
          <xdr:cNvPr id="9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xdr:cNvSpPr txBox="1">
            <a:spLocks noChangeArrowheads="1"/>
          </xdr:cNvSpPr>
        </xdr:nvSpPr>
        <xdr:spPr bwMode="auto">
          <a:xfrm>
            <a:off x="79502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142875</xdr:colOff>
      <xdr:row>0</xdr:row>
      <xdr:rowOff>19050</xdr:rowOff>
    </xdr:from>
    <xdr:to>
      <xdr:col>0</xdr:col>
      <xdr:colOff>1438275</xdr:colOff>
      <xdr:row>3</xdr:row>
      <xdr:rowOff>228600</xdr:rowOff>
    </xdr:to>
    <xdr:pic>
      <xdr:nvPicPr>
        <xdr:cNvPr id="93"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5" y="19050"/>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0</xdr:row>
      <xdr:rowOff>104775</xdr:rowOff>
    </xdr:from>
    <xdr:to>
      <xdr:col>5</xdr:col>
      <xdr:colOff>0</xdr:colOff>
      <xdr:row>1</xdr:row>
      <xdr:rowOff>152400</xdr:rowOff>
    </xdr:to>
    <xdr:grpSp>
      <xdr:nvGrpSpPr>
        <xdr:cNvPr id="98" name="Group 1"/>
        <xdr:cNvGrpSpPr>
          <a:grpSpLocks/>
        </xdr:cNvGrpSpPr>
      </xdr:nvGrpSpPr>
      <xdr:grpSpPr bwMode="auto">
        <a:xfrm>
          <a:off x="6805083" y="104775"/>
          <a:ext cx="0" cy="407458"/>
          <a:chOff x="7950200" y="104775"/>
          <a:chExt cx="0" cy="314325"/>
        </a:xfrm>
      </xdr:grpSpPr>
      <xdr:sp macro="" textlink="">
        <xdr:nvSpPr>
          <xdr:cNvPr id="9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0" name="Text Box 3"/>
          <xdr:cNvSpPr txBox="1">
            <a:spLocks noChangeArrowheads="1"/>
          </xdr:cNvSpPr>
        </xdr:nvSpPr>
        <xdr:spPr bwMode="auto">
          <a:xfrm>
            <a:off x="7950200" y="2437"/>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editAs="oneCell">
    <xdr:from>
      <xdr:col>0</xdr:col>
      <xdr:colOff>276225</xdr:colOff>
      <xdr:row>0</xdr:row>
      <xdr:rowOff>57150</xdr:rowOff>
    </xdr:from>
    <xdr:to>
      <xdr:col>0</xdr:col>
      <xdr:colOff>1428750</xdr:colOff>
      <xdr:row>3</xdr:row>
      <xdr:rowOff>209550</xdr:rowOff>
    </xdr:to>
    <xdr:pic>
      <xdr:nvPicPr>
        <xdr:cNvPr id="101" name="6 Imagen"/>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7150"/>
          <a:ext cx="1152525" cy="119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S171"/>
  <sheetViews>
    <sheetView workbookViewId="0">
      <selection activeCell="C24" sqref="C24:P24"/>
    </sheetView>
  </sheetViews>
  <sheetFormatPr baseColWidth="10" defaultColWidth="11.42578125"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278"/>
      <c r="C2" s="281" t="s">
        <v>56</v>
      </c>
      <c r="D2" s="282"/>
      <c r="E2" s="282"/>
      <c r="F2" s="282"/>
      <c r="G2" s="282"/>
      <c r="H2" s="282"/>
      <c r="I2" s="282"/>
      <c r="J2" s="282"/>
      <c r="K2" s="282"/>
      <c r="L2" s="282"/>
      <c r="M2" s="283"/>
      <c r="N2" s="284" t="s">
        <v>57</v>
      </c>
      <c r="O2" s="285"/>
      <c r="P2" s="286"/>
    </row>
    <row r="3" spans="1:17" ht="15.75" customHeight="1" x14ac:dyDescent="0.2">
      <c r="B3" s="279"/>
      <c r="C3" s="287" t="s">
        <v>58</v>
      </c>
      <c r="D3" s="288"/>
      <c r="E3" s="288"/>
      <c r="F3" s="288"/>
      <c r="G3" s="288"/>
      <c r="H3" s="288"/>
      <c r="I3" s="288"/>
      <c r="J3" s="288"/>
      <c r="K3" s="288"/>
      <c r="L3" s="288"/>
      <c r="M3" s="289"/>
      <c r="N3" s="290" t="s">
        <v>97</v>
      </c>
      <c r="O3" s="291"/>
      <c r="P3" s="292"/>
    </row>
    <row r="4" spans="1:17" ht="15.75" customHeight="1" x14ac:dyDescent="0.2">
      <c r="B4" s="279"/>
      <c r="C4" s="287" t="s">
        <v>59</v>
      </c>
      <c r="D4" s="288"/>
      <c r="E4" s="288"/>
      <c r="F4" s="288"/>
      <c r="G4" s="288"/>
      <c r="H4" s="288"/>
      <c r="I4" s="288"/>
      <c r="J4" s="288"/>
      <c r="K4" s="288"/>
      <c r="L4" s="288"/>
      <c r="M4" s="289"/>
      <c r="N4" s="290" t="s">
        <v>62</v>
      </c>
      <c r="O4" s="291"/>
      <c r="P4" s="292"/>
    </row>
    <row r="5" spans="1:17" ht="16.5" customHeight="1" thickBot="1" x14ac:dyDescent="0.25">
      <c r="B5" s="280"/>
      <c r="C5" s="293" t="s">
        <v>60</v>
      </c>
      <c r="D5" s="294"/>
      <c r="E5" s="294"/>
      <c r="F5" s="294"/>
      <c r="G5" s="294"/>
      <c r="H5" s="294"/>
      <c r="I5" s="294"/>
      <c r="J5" s="294"/>
      <c r="K5" s="294"/>
      <c r="L5" s="294"/>
      <c r="M5" s="295"/>
      <c r="N5" s="296" t="s">
        <v>61</v>
      </c>
      <c r="O5" s="297"/>
      <c r="P5" s="298"/>
    </row>
    <row r="6" spans="1:17" ht="13.5" thickBot="1" x14ac:dyDescent="0.25"/>
    <row r="7" spans="1:17" x14ac:dyDescent="0.2">
      <c r="A7" s="32"/>
      <c r="B7" s="267" t="s">
        <v>65</v>
      </c>
      <c r="C7" s="268"/>
      <c r="D7" s="268"/>
      <c r="E7" s="268"/>
      <c r="F7" s="268"/>
      <c r="G7" s="268"/>
      <c r="H7" s="268"/>
      <c r="I7" s="268"/>
      <c r="J7" s="268"/>
      <c r="K7" s="268"/>
      <c r="L7" s="268"/>
      <c r="M7" s="268"/>
      <c r="N7" s="268"/>
      <c r="O7" s="268"/>
      <c r="P7" s="269"/>
      <c r="Q7" s="32"/>
    </row>
    <row r="8" spans="1:17" ht="13.5" thickBot="1" x14ac:dyDescent="0.25">
      <c r="A8" s="32"/>
      <c r="B8" s="270"/>
      <c r="C8" s="271"/>
      <c r="D8" s="271"/>
      <c r="E8" s="271"/>
      <c r="F8" s="271"/>
      <c r="G8" s="271"/>
      <c r="H8" s="271"/>
      <c r="I8" s="271"/>
      <c r="J8" s="271"/>
      <c r="K8" s="271"/>
      <c r="L8" s="271"/>
      <c r="M8" s="271"/>
      <c r="N8" s="271"/>
      <c r="O8" s="271"/>
      <c r="P8" s="272"/>
      <c r="Q8" s="32"/>
    </row>
    <row r="9" spans="1:17" ht="6.75" customHeight="1" thickBot="1" x14ac:dyDescent="0.25">
      <c r="A9" s="32"/>
      <c r="B9" s="273"/>
      <c r="C9" s="273"/>
      <c r="D9" s="273"/>
      <c r="E9" s="273"/>
      <c r="F9" s="273"/>
      <c r="G9" s="273"/>
      <c r="H9" s="273"/>
      <c r="I9" s="273"/>
      <c r="J9" s="273"/>
      <c r="K9" s="273"/>
      <c r="L9" s="273"/>
      <c r="M9" s="273"/>
      <c r="N9" s="273"/>
      <c r="O9" s="273"/>
      <c r="P9" s="273"/>
      <c r="Q9" s="32"/>
    </row>
    <row r="10" spans="1:17" ht="26.25" customHeight="1" thickBot="1" x14ac:dyDescent="0.25">
      <c r="A10" s="32"/>
      <c r="B10" s="16" t="s">
        <v>83</v>
      </c>
      <c r="C10" s="17">
        <v>2017</v>
      </c>
      <c r="D10" s="274" t="s">
        <v>1</v>
      </c>
      <c r="E10" s="275"/>
      <c r="F10" s="275"/>
      <c r="G10" s="275"/>
      <c r="H10" s="276" t="s">
        <v>96</v>
      </c>
      <c r="I10" s="276"/>
      <c r="J10" s="276"/>
      <c r="K10" s="275" t="s">
        <v>27</v>
      </c>
      <c r="L10" s="275"/>
      <c r="M10" s="275"/>
      <c r="N10" s="275"/>
      <c r="O10" s="276" t="s">
        <v>35</v>
      </c>
      <c r="P10" s="277"/>
      <c r="Q10" s="32"/>
    </row>
    <row r="11" spans="1:17" ht="4.5" customHeight="1" thickBot="1" x14ac:dyDescent="0.25">
      <c r="A11" s="32"/>
      <c r="B11" s="256"/>
      <c r="C11" s="257"/>
      <c r="D11" s="257"/>
      <c r="E11" s="257"/>
      <c r="F11" s="257"/>
      <c r="G11" s="257"/>
      <c r="H11" s="257"/>
      <c r="I11" s="257"/>
      <c r="J11" s="257"/>
      <c r="K11" s="257"/>
      <c r="L11" s="257"/>
      <c r="M11" s="257"/>
      <c r="N11" s="257"/>
      <c r="O11" s="257"/>
      <c r="P11" s="258"/>
      <c r="Q11" s="32"/>
    </row>
    <row r="12" spans="1:17" ht="13.5" thickBot="1" x14ac:dyDescent="0.25">
      <c r="A12" s="32"/>
      <c r="B12" s="23" t="s">
        <v>0</v>
      </c>
      <c r="C12" s="212" t="s">
        <v>46</v>
      </c>
      <c r="D12" s="212"/>
      <c r="E12" s="212"/>
      <c r="F12" s="212"/>
      <c r="G12" s="212"/>
      <c r="H12" s="212"/>
      <c r="I12" s="212"/>
      <c r="J12" s="212"/>
      <c r="K12" s="212"/>
      <c r="L12" s="212"/>
      <c r="M12" s="212"/>
      <c r="N12" s="212"/>
      <c r="O12" s="212"/>
      <c r="P12" s="213"/>
      <c r="Q12" s="32"/>
    </row>
    <row r="13" spans="1:17" ht="4.5" customHeight="1" thickBot="1" x14ac:dyDescent="0.25">
      <c r="A13" s="32"/>
      <c r="B13" s="195"/>
      <c r="C13" s="222"/>
      <c r="D13" s="222"/>
      <c r="E13" s="222"/>
      <c r="F13" s="222"/>
      <c r="G13" s="222"/>
      <c r="H13" s="222"/>
      <c r="I13" s="222"/>
      <c r="J13" s="222"/>
      <c r="K13" s="222"/>
      <c r="L13" s="222"/>
      <c r="M13" s="222"/>
      <c r="N13" s="222"/>
      <c r="O13" s="222"/>
      <c r="P13" s="223"/>
      <c r="Q13" s="32"/>
    </row>
    <row r="14" spans="1:17" ht="13.5" thickBot="1" x14ac:dyDescent="0.25">
      <c r="A14" s="32"/>
      <c r="B14" s="23" t="s">
        <v>6</v>
      </c>
      <c r="C14" s="253" t="s">
        <v>98</v>
      </c>
      <c r="D14" s="254"/>
      <c r="E14" s="254"/>
      <c r="F14" s="254"/>
      <c r="G14" s="254"/>
      <c r="H14" s="254"/>
      <c r="I14" s="254"/>
      <c r="J14" s="254"/>
      <c r="K14" s="254"/>
      <c r="L14" s="254"/>
      <c r="M14" s="254"/>
      <c r="N14" s="254"/>
      <c r="O14" s="254"/>
      <c r="P14" s="255"/>
      <c r="Q14" s="32"/>
    </row>
    <row r="15" spans="1:17" ht="4.5" customHeight="1" thickBot="1" x14ac:dyDescent="0.25">
      <c r="A15" s="32"/>
      <c r="B15" s="232"/>
      <c r="C15" s="233"/>
      <c r="D15" s="233"/>
      <c r="E15" s="233"/>
      <c r="F15" s="233"/>
      <c r="G15" s="233"/>
      <c r="H15" s="233"/>
      <c r="I15" s="233"/>
      <c r="J15" s="233"/>
      <c r="K15" s="233"/>
      <c r="L15" s="233"/>
      <c r="M15" s="233"/>
      <c r="N15" s="233"/>
      <c r="O15" s="233"/>
      <c r="P15" s="234"/>
      <c r="Q15" s="32"/>
    </row>
    <row r="16" spans="1:17" ht="37.5" customHeight="1" thickBot="1" x14ac:dyDescent="0.25">
      <c r="A16" s="32"/>
      <c r="B16" s="23" t="s">
        <v>25</v>
      </c>
      <c r="C16" s="235" t="s">
        <v>99</v>
      </c>
      <c r="D16" s="259"/>
      <c r="E16" s="259"/>
      <c r="F16" s="259"/>
      <c r="G16" s="259"/>
      <c r="H16" s="259"/>
      <c r="I16" s="259"/>
      <c r="J16" s="259"/>
      <c r="K16" s="259"/>
      <c r="L16" s="259"/>
      <c r="M16" s="259"/>
      <c r="N16" s="259"/>
      <c r="O16" s="259"/>
      <c r="P16" s="260"/>
      <c r="Q16" s="32"/>
    </row>
    <row r="17" spans="1:17" ht="4.5" customHeight="1" thickBot="1" x14ac:dyDescent="0.25">
      <c r="A17" s="32"/>
      <c r="B17" s="232"/>
      <c r="C17" s="233"/>
      <c r="D17" s="233"/>
      <c r="E17" s="233"/>
      <c r="F17" s="233"/>
      <c r="G17" s="233"/>
      <c r="H17" s="233"/>
      <c r="I17" s="233"/>
      <c r="J17" s="233"/>
      <c r="K17" s="233"/>
      <c r="L17" s="233"/>
      <c r="M17" s="233"/>
      <c r="N17" s="233"/>
      <c r="O17" s="233"/>
      <c r="P17" s="234"/>
      <c r="Q17" s="32"/>
    </row>
    <row r="18" spans="1:17" ht="26.25" customHeight="1" thickBot="1" x14ac:dyDescent="0.25">
      <c r="A18" s="32"/>
      <c r="B18" s="23" t="s">
        <v>11</v>
      </c>
      <c r="C18" s="261" t="s">
        <v>114</v>
      </c>
      <c r="D18" s="262"/>
      <c r="E18" s="262"/>
      <c r="F18" s="262"/>
      <c r="G18" s="262"/>
      <c r="H18" s="262"/>
      <c r="I18" s="262"/>
      <c r="J18" s="262"/>
      <c r="K18" s="262"/>
      <c r="L18" s="262"/>
      <c r="M18" s="262"/>
      <c r="N18" s="262"/>
      <c r="O18" s="262"/>
      <c r="P18" s="263"/>
      <c r="Q18" s="32"/>
    </row>
    <row r="19" spans="1:17" ht="4.5" customHeight="1" thickBot="1" x14ac:dyDescent="0.25">
      <c r="A19" s="32"/>
      <c r="B19" s="251"/>
      <c r="C19" s="251"/>
      <c r="D19" s="251"/>
      <c r="E19" s="251"/>
      <c r="F19" s="251"/>
      <c r="G19" s="251"/>
      <c r="H19" s="251"/>
      <c r="I19" s="251"/>
      <c r="J19" s="251"/>
      <c r="K19" s="251"/>
      <c r="L19" s="251"/>
      <c r="M19" s="251"/>
      <c r="N19" s="251"/>
      <c r="O19" s="251"/>
      <c r="P19" s="251"/>
      <c r="Q19" s="32"/>
    </row>
    <row r="20" spans="1:17" ht="17.25" customHeight="1" thickBot="1" x14ac:dyDescent="0.25">
      <c r="A20" s="32"/>
      <c r="B20" s="190" t="s">
        <v>26</v>
      </c>
      <c r="C20" s="191"/>
      <c r="D20" s="191"/>
      <c r="E20" s="191"/>
      <c r="F20" s="191"/>
      <c r="G20" s="191"/>
      <c r="H20" s="191"/>
      <c r="I20" s="191"/>
      <c r="J20" s="191"/>
      <c r="K20" s="191"/>
      <c r="L20" s="191"/>
      <c r="M20" s="191"/>
      <c r="N20" s="191"/>
      <c r="O20" s="191"/>
      <c r="P20" s="192"/>
      <c r="Q20" s="32"/>
    </row>
    <row r="21" spans="1:17" ht="4.5" customHeight="1" thickBot="1" x14ac:dyDescent="0.25">
      <c r="A21" s="32"/>
      <c r="B21" s="264"/>
      <c r="C21" s="265"/>
      <c r="D21" s="265"/>
      <c r="E21" s="265"/>
      <c r="F21" s="265"/>
      <c r="G21" s="265"/>
      <c r="H21" s="265"/>
      <c r="I21" s="265"/>
      <c r="J21" s="265"/>
      <c r="K21" s="265"/>
      <c r="L21" s="265"/>
      <c r="M21" s="265"/>
      <c r="N21" s="265"/>
      <c r="O21" s="265"/>
      <c r="P21" s="266"/>
      <c r="Q21" s="32"/>
    </row>
    <row r="22" spans="1:17" ht="45.75" customHeight="1" thickBot="1" x14ac:dyDescent="0.25">
      <c r="A22" s="32"/>
      <c r="B22" s="23" t="s">
        <v>3</v>
      </c>
      <c r="C22" s="244" t="s">
        <v>145</v>
      </c>
      <c r="D22" s="254"/>
      <c r="E22" s="254"/>
      <c r="F22" s="254"/>
      <c r="G22" s="254"/>
      <c r="H22" s="254"/>
      <c r="I22" s="254"/>
      <c r="J22" s="254"/>
      <c r="K22" s="254"/>
      <c r="L22" s="254"/>
      <c r="M22" s="254"/>
      <c r="N22" s="254"/>
      <c r="O22" s="254"/>
      <c r="P22" s="255"/>
      <c r="Q22" s="32"/>
    </row>
    <row r="23" spans="1:17" ht="4.5" customHeight="1" thickBot="1" x14ac:dyDescent="0.25">
      <c r="A23" s="32"/>
      <c r="B23" s="232"/>
      <c r="C23" s="233"/>
      <c r="D23" s="233"/>
      <c r="E23" s="233"/>
      <c r="F23" s="233"/>
      <c r="G23" s="233"/>
      <c r="H23" s="233"/>
      <c r="I23" s="233"/>
      <c r="J23" s="233"/>
      <c r="K23" s="233"/>
      <c r="L23" s="233"/>
      <c r="M23" s="233"/>
      <c r="N23" s="233"/>
      <c r="O23" s="233"/>
      <c r="P23" s="234"/>
      <c r="Q23" s="32"/>
    </row>
    <row r="24" spans="1:17" ht="52.5" customHeight="1" thickBot="1" x14ac:dyDescent="0.25">
      <c r="A24" s="32"/>
      <c r="B24" s="23" t="s">
        <v>12</v>
      </c>
      <c r="C24" s="235" t="s">
        <v>146</v>
      </c>
      <c r="D24" s="236"/>
      <c r="E24" s="236"/>
      <c r="F24" s="236"/>
      <c r="G24" s="236"/>
      <c r="H24" s="236"/>
      <c r="I24" s="236"/>
      <c r="J24" s="236"/>
      <c r="K24" s="236"/>
      <c r="L24" s="236"/>
      <c r="M24" s="236"/>
      <c r="N24" s="236"/>
      <c r="O24" s="236"/>
      <c r="P24" s="237"/>
      <c r="Q24" s="32"/>
    </row>
    <row r="25" spans="1:17" ht="4.5" customHeight="1" thickBot="1" x14ac:dyDescent="0.25">
      <c r="A25" s="32"/>
      <c r="B25" s="232"/>
      <c r="C25" s="233"/>
      <c r="D25" s="233"/>
      <c r="E25" s="233"/>
      <c r="F25" s="233"/>
      <c r="G25" s="233"/>
      <c r="H25" s="233"/>
      <c r="I25" s="233"/>
      <c r="J25" s="233"/>
      <c r="K25" s="233"/>
      <c r="L25" s="233"/>
      <c r="M25" s="233"/>
      <c r="N25" s="233"/>
      <c r="O25" s="233"/>
      <c r="P25" s="234"/>
      <c r="Q25" s="32"/>
    </row>
    <row r="26" spans="1:17" ht="13.5" customHeight="1" thickBot="1" x14ac:dyDescent="0.25">
      <c r="A26" s="32"/>
      <c r="B26" s="2" t="s">
        <v>2</v>
      </c>
      <c r="C26" s="238" t="s">
        <v>100</v>
      </c>
      <c r="D26" s="239"/>
      <c r="E26" s="239"/>
      <c r="F26" s="239"/>
      <c r="G26" s="239"/>
      <c r="H26" s="239"/>
      <c r="I26" s="239"/>
      <c r="J26" s="239"/>
      <c r="K26" s="239"/>
      <c r="L26" s="239"/>
      <c r="M26" s="239"/>
      <c r="N26" s="239"/>
      <c r="O26" s="239"/>
      <c r="P26" s="240"/>
      <c r="Q26" s="32"/>
    </row>
    <row r="27" spans="1:17" ht="4.5" customHeight="1" thickBot="1" x14ac:dyDescent="0.25">
      <c r="A27" s="32"/>
      <c r="B27" s="241"/>
      <c r="C27" s="242"/>
      <c r="D27" s="242"/>
      <c r="E27" s="242"/>
      <c r="F27" s="242"/>
      <c r="G27" s="242"/>
      <c r="H27" s="242"/>
      <c r="I27" s="242"/>
      <c r="J27" s="242"/>
      <c r="K27" s="242"/>
      <c r="L27" s="242"/>
      <c r="M27" s="242"/>
      <c r="N27" s="242"/>
      <c r="O27" s="242"/>
      <c r="P27" s="243"/>
      <c r="Q27" s="32"/>
    </row>
    <row r="28" spans="1:17" ht="12.75" customHeight="1" thickBot="1" x14ac:dyDescent="0.25">
      <c r="A28" s="32"/>
      <c r="B28" s="2" t="s">
        <v>13</v>
      </c>
      <c r="C28" s="11" t="s">
        <v>14</v>
      </c>
      <c r="D28" s="244" t="s">
        <v>101</v>
      </c>
      <c r="E28" s="245"/>
      <c r="F28" s="245"/>
      <c r="G28" s="246"/>
      <c r="H28" s="247" t="s">
        <v>15</v>
      </c>
      <c r="I28" s="247"/>
      <c r="J28" s="247"/>
      <c r="K28" s="244" t="s">
        <v>102</v>
      </c>
      <c r="L28" s="245"/>
      <c r="M28" s="246"/>
      <c r="N28" s="248" t="s">
        <v>16</v>
      </c>
      <c r="O28" s="249"/>
      <c r="P28" s="33" t="s">
        <v>103</v>
      </c>
      <c r="Q28" s="32"/>
    </row>
    <row r="29" spans="1:17" ht="4.5" customHeight="1" thickBot="1" x14ac:dyDescent="0.25">
      <c r="A29" s="32"/>
      <c r="B29" s="250"/>
      <c r="C29" s="251"/>
      <c r="D29" s="251"/>
      <c r="E29" s="251"/>
      <c r="F29" s="251"/>
      <c r="G29" s="251"/>
      <c r="H29" s="251"/>
      <c r="I29" s="251"/>
      <c r="J29" s="251"/>
      <c r="K29" s="251"/>
      <c r="L29" s="251"/>
      <c r="M29" s="251"/>
      <c r="N29" s="251"/>
      <c r="O29" s="251"/>
      <c r="P29" s="252"/>
      <c r="Q29" s="32"/>
    </row>
    <row r="30" spans="1:17" ht="13.5" thickBot="1" x14ac:dyDescent="0.25">
      <c r="A30" s="32"/>
      <c r="B30" s="2" t="s">
        <v>7</v>
      </c>
      <c r="C30" s="253" t="s">
        <v>104</v>
      </c>
      <c r="D30" s="254"/>
      <c r="E30" s="254"/>
      <c r="F30" s="254"/>
      <c r="G30" s="254"/>
      <c r="H30" s="254"/>
      <c r="I30" s="254"/>
      <c r="J30" s="254"/>
      <c r="K30" s="254"/>
      <c r="L30" s="254"/>
      <c r="M30" s="254"/>
      <c r="N30" s="254"/>
      <c r="O30" s="254"/>
      <c r="P30" s="255"/>
      <c r="Q30" s="32"/>
    </row>
    <row r="31" spans="1:17" ht="4.5" customHeight="1" thickBot="1" x14ac:dyDescent="0.25">
      <c r="A31" s="32"/>
      <c r="B31" s="232"/>
      <c r="C31" s="233"/>
      <c r="D31" s="233"/>
      <c r="E31" s="233"/>
      <c r="F31" s="233"/>
      <c r="G31" s="233"/>
      <c r="H31" s="233"/>
      <c r="I31" s="233"/>
      <c r="J31" s="233"/>
      <c r="K31" s="233"/>
      <c r="L31" s="233"/>
      <c r="M31" s="233"/>
      <c r="N31" s="233"/>
      <c r="O31" s="233"/>
      <c r="P31" s="234"/>
      <c r="Q31" s="32"/>
    </row>
    <row r="32" spans="1:17" ht="13.5" thickBot="1" x14ac:dyDescent="0.25">
      <c r="A32" s="32"/>
      <c r="B32" s="2" t="s">
        <v>4</v>
      </c>
      <c r="C32" s="211" t="s">
        <v>147</v>
      </c>
      <c r="D32" s="212"/>
      <c r="E32" s="212"/>
      <c r="F32" s="212"/>
      <c r="G32" s="212"/>
      <c r="H32" s="212"/>
      <c r="I32" s="212"/>
      <c r="J32" s="212"/>
      <c r="K32" s="212"/>
      <c r="L32" s="212"/>
      <c r="M32" s="212"/>
      <c r="N32" s="212"/>
      <c r="O32" s="212"/>
      <c r="P32" s="212"/>
      <c r="Q32" s="32"/>
    </row>
    <row r="33" spans="1:17" ht="4.5" customHeight="1" thickBot="1" x14ac:dyDescent="0.25">
      <c r="A33" s="32"/>
      <c r="B33" s="232"/>
      <c r="C33" s="233"/>
      <c r="D33" s="233"/>
      <c r="E33" s="233"/>
      <c r="F33" s="233"/>
      <c r="G33" s="233"/>
      <c r="H33" s="233"/>
      <c r="I33" s="233"/>
      <c r="J33" s="233"/>
      <c r="K33" s="233"/>
      <c r="L33" s="233"/>
      <c r="M33" s="233"/>
      <c r="N33" s="233"/>
      <c r="O33" s="233"/>
      <c r="P33" s="234"/>
      <c r="Q33" s="32"/>
    </row>
    <row r="34" spans="1:17" ht="13.5" thickBot="1" x14ac:dyDescent="0.25">
      <c r="A34" s="32"/>
      <c r="B34" s="2" t="s">
        <v>23</v>
      </c>
      <c r="C34" s="211" t="s">
        <v>69</v>
      </c>
      <c r="D34" s="212"/>
      <c r="E34" s="212"/>
      <c r="F34" s="212"/>
      <c r="G34" s="212"/>
      <c r="H34" s="212"/>
      <c r="I34" s="212"/>
      <c r="J34" s="212"/>
      <c r="K34" s="212"/>
      <c r="L34" s="212"/>
      <c r="M34" s="212"/>
      <c r="N34" s="212"/>
      <c r="O34" s="212"/>
      <c r="P34" s="213"/>
      <c r="Q34" s="32"/>
    </row>
    <row r="35" spans="1:17" ht="4.5" customHeight="1" thickBot="1" x14ac:dyDescent="0.25">
      <c r="A35" s="32"/>
      <c r="B35" s="195"/>
      <c r="C35" s="222"/>
      <c r="D35" s="222"/>
      <c r="E35" s="222"/>
      <c r="F35" s="222"/>
      <c r="G35" s="222"/>
      <c r="H35" s="222"/>
      <c r="I35" s="222"/>
      <c r="J35" s="222"/>
      <c r="K35" s="222"/>
      <c r="L35" s="222"/>
      <c r="M35" s="222"/>
      <c r="N35" s="222"/>
      <c r="O35" s="222"/>
      <c r="P35" s="223"/>
      <c r="Q35" s="32"/>
    </row>
    <row r="36" spans="1:17" ht="16.5" customHeight="1" thickBot="1" x14ac:dyDescent="0.25">
      <c r="A36" s="32"/>
      <c r="B36" s="2" t="s">
        <v>64</v>
      </c>
      <c r="C36" s="211" t="s">
        <v>69</v>
      </c>
      <c r="D36" s="212"/>
      <c r="E36" s="212"/>
      <c r="F36" s="212"/>
      <c r="G36" s="212"/>
      <c r="H36" s="212"/>
      <c r="I36" s="212"/>
      <c r="J36" s="212"/>
      <c r="K36" s="212"/>
      <c r="L36" s="212"/>
      <c r="M36" s="212"/>
      <c r="N36" s="212"/>
      <c r="O36" s="212"/>
      <c r="P36" s="213"/>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24" t="s">
        <v>17</v>
      </c>
      <c r="C38" s="225"/>
      <c r="D38" s="225"/>
      <c r="E38" s="225"/>
      <c r="F38" s="225"/>
      <c r="G38" s="225"/>
      <c r="H38" s="225"/>
      <c r="I38" s="225"/>
      <c r="J38" s="225"/>
      <c r="K38" s="225"/>
      <c r="L38" s="225"/>
      <c r="M38" s="225"/>
      <c r="N38" s="225"/>
      <c r="O38" s="226"/>
      <c r="P38" s="227"/>
      <c r="Q38" s="32"/>
    </row>
    <row r="39" spans="1:17" ht="13.5" thickBot="1" x14ac:dyDescent="0.25">
      <c r="A39" s="32"/>
      <c r="B39" s="1" t="s">
        <v>22</v>
      </c>
      <c r="C39" s="228" t="s">
        <v>18</v>
      </c>
      <c r="D39" s="229"/>
      <c r="E39" s="229"/>
      <c r="F39" s="229"/>
      <c r="G39" s="230"/>
      <c r="H39" s="228" t="s">
        <v>7</v>
      </c>
      <c r="I39" s="229"/>
      <c r="J39" s="229"/>
      <c r="K39" s="229"/>
      <c r="L39" s="230"/>
      <c r="M39" s="228" t="s">
        <v>19</v>
      </c>
      <c r="N39" s="229"/>
      <c r="O39" s="231"/>
      <c r="P39" s="230"/>
      <c r="Q39" s="32"/>
    </row>
    <row r="40" spans="1:17" ht="12" customHeight="1" x14ac:dyDescent="0.2">
      <c r="A40" s="32"/>
      <c r="B40" s="34" t="s">
        <v>105</v>
      </c>
      <c r="C40" s="218" t="s">
        <v>106</v>
      </c>
      <c r="D40" s="219"/>
      <c r="E40" s="219"/>
      <c r="F40" s="219"/>
      <c r="G40" s="220"/>
      <c r="H40" s="218" t="s">
        <v>104</v>
      </c>
      <c r="I40" s="219"/>
      <c r="J40" s="219"/>
      <c r="K40" s="219"/>
      <c r="L40" s="220"/>
      <c r="M40" s="218" t="s">
        <v>107</v>
      </c>
      <c r="N40" s="219"/>
      <c r="O40" s="219"/>
      <c r="P40" s="221"/>
      <c r="Q40" s="32"/>
    </row>
    <row r="41" spans="1:17" ht="23.25" customHeight="1" x14ac:dyDescent="0.2">
      <c r="A41" s="32"/>
      <c r="B41" s="35" t="s">
        <v>108</v>
      </c>
      <c r="C41" s="218" t="s">
        <v>138</v>
      </c>
      <c r="D41" s="219"/>
      <c r="E41" s="219"/>
      <c r="F41" s="219"/>
      <c r="G41" s="220"/>
      <c r="H41" s="218" t="s">
        <v>104</v>
      </c>
      <c r="I41" s="219"/>
      <c r="J41" s="219"/>
      <c r="K41" s="219"/>
      <c r="L41" s="220"/>
      <c r="M41" s="218" t="s">
        <v>107</v>
      </c>
      <c r="N41" s="219"/>
      <c r="O41" s="219"/>
      <c r="P41" s="221"/>
      <c r="Q41" s="32"/>
    </row>
    <row r="42" spans="1:17" ht="13.5" customHeight="1" x14ac:dyDescent="0.2">
      <c r="A42" s="32"/>
      <c r="B42" s="12"/>
      <c r="C42" s="214"/>
      <c r="D42" s="215"/>
      <c r="E42" s="215"/>
      <c r="F42" s="215"/>
      <c r="G42" s="216"/>
      <c r="H42" s="214"/>
      <c r="I42" s="215"/>
      <c r="J42" s="215"/>
      <c r="K42" s="215"/>
      <c r="L42" s="216"/>
      <c r="M42" s="214"/>
      <c r="N42" s="215"/>
      <c r="O42" s="215"/>
      <c r="P42" s="217"/>
      <c r="Q42" s="32"/>
    </row>
    <row r="43" spans="1:17" ht="12.75" customHeight="1" x14ac:dyDescent="0.2">
      <c r="A43" s="32"/>
      <c r="B43" s="12"/>
      <c r="C43" s="214"/>
      <c r="D43" s="215"/>
      <c r="E43" s="215"/>
      <c r="F43" s="215"/>
      <c r="G43" s="216"/>
      <c r="H43" s="214"/>
      <c r="I43" s="215"/>
      <c r="J43" s="215"/>
      <c r="K43" s="215"/>
      <c r="L43" s="216"/>
      <c r="M43" s="214"/>
      <c r="N43" s="215"/>
      <c r="O43" s="215"/>
      <c r="P43" s="217"/>
      <c r="Q43" s="32"/>
    </row>
    <row r="44" spans="1:17" ht="11.25" customHeight="1" thickBot="1" x14ac:dyDescent="0.25">
      <c r="A44" s="32"/>
      <c r="B44" s="8"/>
      <c r="C44" s="186"/>
      <c r="D44" s="187"/>
      <c r="E44" s="187"/>
      <c r="F44" s="187"/>
      <c r="G44" s="188"/>
      <c r="H44" s="186"/>
      <c r="I44" s="187"/>
      <c r="J44" s="187"/>
      <c r="K44" s="187"/>
      <c r="L44" s="188"/>
      <c r="M44" s="186"/>
      <c r="N44" s="187"/>
      <c r="O44" s="187"/>
      <c r="P44" s="189"/>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90" t="s">
        <v>8</v>
      </c>
      <c r="C46" s="191"/>
      <c r="D46" s="191"/>
      <c r="E46" s="191"/>
      <c r="F46" s="191"/>
      <c r="G46" s="191"/>
      <c r="H46" s="191"/>
      <c r="I46" s="191"/>
      <c r="J46" s="191"/>
      <c r="K46" s="191"/>
      <c r="L46" s="191"/>
      <c r="M46" s="191"/>
      <c r="N46" s="191"/>
      <c r="O46" s="191"/>
      <c r="P46" s="192"/>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193"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194"/>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195">
        <v>0.9</v>
      </c>
      <c r="C50" s="196"/>
      <c r="D50" s="196"/>
      <c r="E50" s="196"/>
      <c r="F50" s="196"/>
      <c r="G50" s="196"/>
      <c r="H50" s="196"/>
      <c r="I50" s="196"/>
      <c r="J50" s="196"/>
      <c r="K50" s="196"/>
      <c r="L50" s="196"/>
      <c r="M50" s="196"/>
      <c r="N50" s="196"/>
      <c r="O50" s="196"/>
      <c r="P50" s="197"/>
      <c r="Q50" s="32"/>
    </row>
    <row r="51" spans="1:17" ht="13.5" thickBot="1" x14ac:dyDescent="0.25">
      <c r="A51" s="32"/>
      <c r="B51" s="190" t="s">
        <v>21</v>
      </c>
      <c r="C51" s="191"/>
      <c r="D51" s="191"/>
      <c r="E51" s="191"/>
      <c r="F51" s="191"/>
      <c r="G51" s="191"/>
      <c r="H51" s="191"/>
      <c r="I51" s="191"/>
      <c r="J51" s="191"/>
      <c r="K51" s="191"/>
      <c r="L51" s="191"/>
      <c r="M51" s="191"/>
      <c r="N51" s="191"/>
      <c r="O51" s="191"/>
      <c r="P51" s="192"/>
      <c r="Q51" s="32"/>
    </row>
    <row r="52" spans="1:17" x14ac:dyDescent="0.2">
      <c r="A52" s="32"/>
      <c r="B52" s="198" t="s">
        <v>109</v>
      </c>
      <c r="C52" s="199"/>
      <c r="D52" s="199"/>
      <c r="E52" s="199"/>
      <c r="F52" s="199"/>
      <c r="G52" s="199"/>
      <c r="H52" s="199"/>
      <c r="I52" s="199"/>
      <c r="J52" s="199"/>
      <c r="K52" s="199"/>
      <c r="L52" s="199"/>
      <c r="M52" s="199"/>
      <c r="N52" s="199"/>
      <c r="O52" s="199"/>
      <c r="P52" s="200"/>
      <c r="Q52" s="32"/>
    </row>
    <row r="53" spans="1:17" x14ac:dyDescent="0.2">
      <c r="A53" s="32"/>
      <c r="B53" s="201"/>
      <c r="C53" s="202"/>
      <c r="D53" s="202"/>
      <c r="E53" s="202"/>
      <c r="F53" s="202"/>
      <c r="G53" s="202"/>
      <c r="H53" s="202"/>
      <c r="I53" s="202"/>
      <c r="J53" s="202"/>
      <c r="K53" s="202"/>
      <c r="L53" s="202"/>
      <c r="M53" s="202"/>
      <c r="N53" s="202"/>
      <c r="O53" s="202"/>
      <c r="P53" s="203"/>
      <c r="Q53" s="32"/>
    </row>
    <row r="54" spans="1:17" x14ac:dyDescent="0.2">
      <c r="A54" s="32"/>
      <c r="B54" s="201"/>
      <c r="C54" s="202"/>
      <c r="D54" s="202"/>
      <c r="E54" s="202"/>
      <c r="F54" s="202"/>
      <c r="G54" s="202"/>
      <c r="H54" s="202"/>
      <c r="I54" s="202"/>
      <c r="J54" s="202"/>
      <c r="K54" s="202"/>
      <c r="L54" s="202"/>
      <c r="M54" s="202"/>
      <c r="N54" s="202"/>
      <c r="O54" s="202"/>
      <c r="P54" s="203"/>
      <c r="Q54" s="32"/>
    </row>
    <row r="55" spans="1:17" x14ac:dyDescent="0.2">
      <c r="A55" s="32"/>
      <c r="B55" s="201"/>
      <c r="C55" s="202"/>
      <c r="D55" s="202"/>
      <c r="E55" s="202"/>
      <c r="F55" s="202"/>
      <c r="G55" s="202"/>
      <c r="H55" s="202"/>
      <c r="I55" s="202"/>
      <c r="J55" s="202"/>
      <c r="K55" s="202"/>
      <c r="L55" s="202"/>
      <c r="M55" s="202"/>
      <c r="N55" s="202"/>
      <c r="O55" s="202"/>
      <c r="P55" s="203"/>
      <c r="Q55" s="32"/>
    </row>
    <row r="56" spans="1:17" x14ac:dyDescent="0.2">
      <c r="A56" s="32"/>
      <c r="B56" s="201"/>
      <c r="C56" s="202"/>
      <c r="D56" s="202"/>
      <c r="E56" s="202"/>
      <c r="F56" s="202"/>
      <c r="G56" s="202"/>
      <c r="H56" s="202"/>
      <c r="I56" s="202"/>
      <c r="J56" s="202"/>
      <c r="K56" s="202"/>
      <c r="L56" s="202"/>
      <c r="M56" s="202"/>
      <c r="N56" s="202"/>
      <c r="O56" s="202"/>
      <c r="P56" s="203"/>
      <c r="Q56" s="32"/>
    </row>
    <row r="57" spans="1:17" x14ac:dyDescent="0.2">
      <c r="A57" s="32"/>
      <c r="B57" s="201"/>
      <c r="C57" s="202"/>
      <c r="D57" s="202"/>
      <c r="E57" s="202"/>
      <c r="F57" s="202"/>
      <c r="G57" s="202"/>
      <c r="H57" s="202"/>
      <c r="I57" s="202"/>
      <c r="J57" s="202"/>
      <c r="K57" s="202"/>
      <c r="L57" s="202"/>
      <c r="M57" s="202"/>
      <c r="N57" s="202"/>
      <c r="O57" s="202"/>
      <c r="P57" s="203"/>
      <c r="Q57" s="32"/>
    </row>
    <row r="58" spans="1:17" x14ac:dyDescent="0.2">
      <c r="A58" s="32"/>
      <c r="B58" s="201"/>
      <c r="C58" s="202"/>
      <c r="D58" s="202"/>
      <c r="E58" s="202"/>
      <c r="F58" s="202"/>
      <c r="G58" s="202"/>
      <c r="H58" s="202"/>
      <c r="I58" s="202"/>
      <c r="J58" s="202"/>
      <c r="K58" s="202"/>
      <c r="L58" s="202"/>
      <c r="M58" s="202"/>
      <c r="N58" s="202"/>
      <c r="O58" s="202"/>
      <c r="P58" s="203"/>
      <c r="Q58" s="32"/>
    </row>
    <row r="59" spans="1:17" x14ac:dyDescent="0.2">
      <c r="A59" s="32"/>
      <c r="B59" s="201"/>
      <c r="C59" s="202"/>
      <c r="D59" s="202"/>
      <c r="E59" s="202"/>
      <c r="F59" s="202"/>
      <c r="G59" s="202"/>
      <c r="H59" s="202"/>
      <c r="I59" s="202"/>
      <c r="J59" s="202"/>
      <c r="K59" s="202"/>
      <c r="L59" s="202"/>
      <c r="M59" s="202"/>
      <c r="N59" s="202"/>
      <c r="O59" s="202"/>
      <c r="P59" s="203"/>
      <c r="Q59" s="32"/>
    </row>
    <row r="60" spans="1:17" x14ac:dyDescent="0.2">
      <c r="A60" s="32"/>
      <c r="B60" s="201"/>
      <c r="C60" s="202"/>
      <c r="D60" s="202"/>
      <c r="E60" s="202"/>
      <c r="F60" s="202"/>
      <c r="G60" s="202"/>
      <c r="H60" s="202"/>
      <c r="I60" s="202"/>
      <c r="J60" s="202"/>
      <c r="K60" s="202"/>
      <c r="L60" s="202"/>
      <c r="M60" s="202"/>
      <c r="N60" s="202"/>
      <c r="O60" s="202"/>
      <c r="P60" s="203"/>
      <c r="Q60" s="32"/>
    </row>
    <row r="61" spans="1:17" x14ac:dyDescent="0.2">
      <c r="A61" s="32"/>
      <c r="B61" s="201"/>
      <c r="C61" s="202"/>
      <c r="D61" s="202"/>
      <c r="E61" s="202"/>
      <c r="F61" s="202"/>
      <c r="G61" s="202"/>
      <c r="H61" s="202"/>
      <c r="I61" s="202"/>
      <c r="J61" s="202"/>
      <c r="K61" s="202"/>
      <c r="L61" s="202"/>
      <c r="M61" s="202"/>
      <c r="N61" s="202"/>
      <c r="O61" s="202"/>
      <c r="P61" s="203"/>
      <c r="Q61" s="32"/>
    </row>
    <row r="62" spans="1:17" x14ac:dyDescent="0.2">
      <c r="A62" s="32"/>
      <c r="B62" s="201"/>
      <c r="C62" s="202"/>
      <c r="D62" s="202"/>
      <c r="E62" s="202"/>
      <c r="F62" s="202"/>
      <c r="G62" s="202"/>
      <c r="H62" s="202"/>
      <c r="I62" s="202"/>
      <c r="J62" s="202"/>
      <c r="K62" s="202"/>
      <c r="L62" s="202"/>
      <c r="M62" s="202"/>
      <c r="N62" s="202"/>
      <c r="O62" s="202"/>
      <c r="P62" s="203"/>
      <c r="Q62" s="32"/>
    </row>
    <row r="63" spans="1:17" x14ac:dyDescent="0.2">
      <c r="A63" s="32"/>
      <c r="B63" s="201"/>
      <c r="C63" s="202"/>
      <c r="D63" s="202"/>
      <c r="E63" s="202"/>
      <c r="F63" s="202"/>
      <c r="G63" s="202"/>
      <c r="H63" s="202"/>
      <c r="I63" s="202"/>
      <c r="J63" s="202"/>
      <c r="K63" s="202"/>
      <c r="L63" s="202"/>
      <c r="M63" s="202"/>
      <c r="N63" s="202"/>
      <c r="O63" s="202"/>
      <c r="P63" s="203"/>
      <c r="Q63" s="32"/>
    </row>
    <row r="64" spans="1:17" x14ac:dyDescent="0.2">
      <c r="A64" s="32"/>
      <c r="B64" s="201"/>
      <c r="C64" s="202"/>
      <c r="D64" s="202"/>
      <c r="E64" s="202"/>
      <c r="F64" s="202"/>
      <c r="G64" s="202"/>
      <c r="H64" s="202"/>
      <c r="I64" s="202"/>
      <c r="J64" s="202"/>
      <c r="K64" s="202"/>
      <c r="L64" s="202"/>
      <c r="M64" s="202"/>
      <c r="N64" s="202"/>
      <c r="O64" s="202"/>
      <c r="P64" s="203"/>
      <c r="Q64" s="32"/>
    </row>
    <row r="65" spans="1:17" x14ac:dyDescent="0.2">
      <c r="A65" s="32"/>
      <c r="B65" s="201"/>
      <c r="C65" s="202"/>
      <c r="D65" s="202"/>
      <c r="E65" s="202"/>
      <c r="F65" s="202"/>
      <c r="G65" s="202"/>
      <c r="H65" s="202"/>
      <c r="I65" s="202"/>
      <c r="J65" s="202"/>
      <c r="K65" s="202"/>
      <c r="L65" s="202"/>
      <c r="M65" s="202"/>
      <c r="N65" s="202"/>
      <c r="O65" s="202"/>
      <c r="P65" s="203"/>
      <c r="Q65" s="32"/>
    </row>
    <row r="66" spans="1:17" x14ac:dyDescent="0.2">
      <c r="A66" s="32"/>
      <c r="B66" s="201"/>
      <c r="C66" s="202"/>
      <c r="D66" s="202"/>
      <c r="E66" s="202"/>
      <c r="F66" s="202"/>
      <c r="G66" s="202"/>
      <c r="H66" s="202"/>
      <c r="I66" s="202"/>
      <c r="J66" s="202"/>
      <c r="K66" s="202"/>
      <c r="L66" s="202"/>
      <c r="M66" s="202"/>
      <c r="N66" s="202"/>
      <c r="O66" s="202"/>
      <c r="P66" s="203"/>
      <c r="Q66" s="32"/>
    </row>
    <row r="67" spans="1:17" ht="13.5" thickBot="1" x14ac:dyDescent="0.25">
      <c r="A67" s="32"/>
      <c r="B67" s="204"/>
      <c r="C67" s="205"/>
      <c r="D67" s="205"/>
      <c r="E67" s="205"/>
      <c r="F67" s="205"/>
      <c r="G67" s="205"/>
      <c r="H67" s="205"/>
      <c r="I67" s="205"/>
      <c r="J67" s="205"/>
      <c r="K67" s="205"/>
      <c r="L67" s="205"/>
      <c r="M67" s="205"/>
      <c r="N67" s="205"/>
      <c r="O67" s="205"/>
      <c r="P67" s="206"/>
      <c r="Q67" s="32"/>
    </row>
    <row r="68" spans="1:17" s="21" customFormat="1" ht="4.5" customHeight="1" thickBot="1" x14ac:dyDescent="0.25">
      <c r="A68" s="207"/>
      <c r="B68" s="207"/>
      <c r="C68" s="207"/>
      <c r="D68" s="207"/>
      <c r="E68" s="207"/>
      <c r="F68" s="207"/>
      <c r="G68" s="207"/>
      <c r="H68" s="207"/>
      <c r="I68" s="207"/>
      <c r="J68" s="207"/>
      <c r="K68" s="207"/>
      <c r="L68" s="207"/>
      <c r="M68" s="207"/>
      <c r="N68" s="207"/>
      <c r="O68" s="207"/>
      <c r="P68" s="207"/>
      <c r="Q68" s="207"/>
    </row>
    <row r="69" spans="1:17" ht="80.25" customHeight="1" thickBot="1" x14ac:dyDescent="0.25">
      <c r="A69" s="32"/>
      <c r="B69" s="20" t="s">
        <v>5</v>
      </c>
      <c r="C69" s="208"/>
      <c r="D69" s="209"/>
      <c r="E69" s="209"/>
      <c r="F69" s="209"/>
      <c r="G69" s="209"/>
      <c r="H69" s="209"/>
      <c r="I69" s="209"/>
      <c r="J69" s="209"/>
      <c r="K69" s="209"/>
      <c r="L69" s="209"/>
      <c r="M69" s="209"/>
      <c r="N69" s="209"/>
      <c r="O69" s="209"/>
      <c r="P69" s="210"/>
      <c r="Q69" s="32"/>
    </row>
    <row r="70" spans="1:17" ht="41.25" customHeight="1" thickBot="1" x14ac:dyDescent="0.25">
      <c r="A70" s="32"/>
      <c r="B70" s="19" t="s">
        <v>63</v>
      </c>
      <c r="C70" s="211" t="s">
        <v>139</v>
      </c>
      <c r="D70" s="212"/>
      <c r="E70" s="212"/>
      <c r="F70" s="212"/>
      <c r="G70" s="212"/>
      <c r="H70" s="212"/>
      <c r="I70" s="212"/>
      <c r="J70" s="212"/>
      <c r="K70" s="212"/>
      <c r="L70" s="212"/>
      <c r="M70" s="212"/>
      <c r="N70" s="212"/>
      <c r="O70" s="212"/>
      <c r="P70" s="213"/>
      <c r="Q70" s="32"/>
    </row>
    <row r="71" spans="1:17" ht="27.75" customHeight="1" thickBot="1" x14ac:dyDescent="0.25">
      <c r="A71" s="32"/>
      <c r="B71" s="19" t="s">
        <v>84</v>
      </c>
      <c r="C71" s="184"/>
      <c r="D71" s="184"/>
      <c r="E71" s="184"/>
      <c r="F71" s="184"/>
      <c r="G71" s="184"/>
      <c r="H71" s="184"/>
      <c r="I71" s="184"/>
      <c r="J71" s="184"/>
      <c r="K71" s="184"/>
      <c r="L71" s="184"/>
      <c r="M71" s="184"/>
      <c r="N71" s="184"/>
      <c r="O71" s="184"/>
      <c r="P71" s="185"/>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299"/>
      <c r="B1" s="302" t="s">
        <v>56</v>
      </c>
      <c r="C1" s="302"/>
      <c r="D1" s="303" t="s">
        <v>86</v>
      </c>
      <c r="E1" s="304"/>
      <c r="F1" s="305"/>
    </row>
    <row r="2" spans="1:6" ht="18" x14ac:dyDescent="0.25">
      <c r="A2" s="300"/>
      <c r="B2" s="306" t="s">
        <v>87</v>
      </c>
      <c r="C2" s="306"/>
      <c r="D2" s="307" t="s">
        <v>88</v>
      </c>
      <c r="E2" s="308"/>
      <c r="F2" s="309"/>
    </row>
    <row r="3" spans="1:6" ht="18" x14ac:dyDescent="0.25">
      <c r="A3" s="300"/>
      <c r="B3" s="306" t="s">
        <v>89</v>
      </c>
      <c r="C3" s="306"/>
      <c r="D3" s="307" t="s">
        <v>90</v>
      </c>
      <c r="E3" s="308"/>
      <c r="F3" s="309"/>
    </row>
    <row r="4" spans="1:6" ht="27.75" customHeight="1" thickBot="1" x14ac:dyDescent="0.3">
      <c r="A4" s="301"/>
      <c r="B4" s="310" t="s">
        <v>91</v>
      </c>
      <c r="C4" s="310"/>
      <c r="D4" s="311" t="s">
        <v>61</v>
      </c>
      <c r="E4" s="312"/>
      <c r="F4" s="313"/>
    </row>
    <row r="5" spans="1:6" ht="18.75" thickTop="1" x14ac:dyDescent="0.25">
      <c r="A5" s="25"/>
      <c r="B5" s="24"/>
      <c r="C5" s="26"/>
      <c r="D5" s="27"/>
      <c r="E5" s="27"/>
      <c r="F5" s="27"/>
    </row>
    <row r="6" spans="1:6" ht="15.75" x14ac:dyDescent="0.25">
      <c r="A6" s="28" t="s">
        <v>0</v>
      </c>
      <c r="C6" s="324"/>
      <c r="D6" s="324"/>
      <c r="E6" s="324"/>
      <c r="F6" s="324"/>
    </row>
    <row r="7" spans="1:6" ht="13.5" thickBot="1" x14ac:dyDescent="0.25">
      <c r="A7" s="28"/>
    </row>
    <row r="8" spans="1:6" ht="14.25" thickTop="1" thickBot="1" x14ac:dyDescent="0.25">
      <c r="A8" s="325" t="s">
        <v>92</v>
      </c>
      <c r="B8" s="327" t="s">
        <v>141</v>
      </c>
      <c r="C8" s="329"/>
      <c r="D8" s="329"/>
      <c r="E8" s="329"/>
      <c r="F8" s="330"/>
    </row>
    <row r="9" spans="1:6" ht="13.5" thickBot="1" x14ac:dyDescent="0.25">
      <c r="A9" s="326"/>
      <c r="B9" s="328"/>
      <c r="C9" s="31" t="s">
        <v>93</v>
      </c>
      <c r="D9" s="331" t="s">
        <v>94</v>
      </c>
      <c r="E9" s="331"/>
      <c r="F9" s="332"/>
    </row>
    <row r="10" spans="1:6" ht="50.45" customHeight="1" thickBot="1" x14ac:dyDescent="0.25">
      <c r="A10" s="314" t="s">
        <v>95</v>
      </c>
      <c r="B10" s="29"/>
      <c r="C10" s="316"/>
      <c r="D10" s="318"/>
      <c r="E10" s="319"/>
      <c r="F10" s="320"/>
    </row>
    <row r="11" spans="1:6" ht="115.9" customHeight="1" thickBot="1" x14ac:dyDescent="0.25">
      <c r="A11" s="315"/>
      <c r="B11" s="29"/>
      <c r="C11" s="317"/>
      <c r="D11" s="321"/>
      <c r="E11" s="322"/>
      <c r="F11" s="323"/>
    </row>
    <row r="12" spans="1:6" x14ac:dyDescent="0.2">
      <c r="C12" s="46">
        <f>C10</f>
        <v>0</v>
      </c>
    </row>
  </sheetData>
  <mergeCells count="17">
    <mergeCell ref="A10:A11"/>
    <mergeCell ref="C10:C11"/>
    <mergeCell ref="D10:F11"/>
    <mergeCell ref="C6:F6"/>
    <mergeCell ref="A8:A9"/>
    <mergeCell ref="B8:B9"/>
    <mergeCell ref="C8:F8"/>
    <mergeCell ref="D9:F9"/>
    <mergeCell ref="A1:A4"/>
    <mergeCell ref="B1:C1"/>
    <mergeCell ref="D1:F1"/>
    <mergeCell ref="B2:C2"/>
    <mergeCell ref="D2:F2"/>
    <mergeCell ref="B3:C3"/>
    <mergeCell ref="D3:F3"/>
    <mergeCell ref="B4:C4"/>
    <mergeCell ref="D4:F4"/>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S171"/>
  <sheetViews>
    <sheetView workbookViewId="0">
      <selection activeCell="C24" sqref="C24:P24"/>
    </sheetView>
  </sheetViews>
  <sheetFormatPr baseColWidth="10" defaultColWidth="11.42578125"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278"/>
      <c r="C2" s="281" t="s">
        <v>56</v>
      </c>
      <c r="D2" s="282"/>
      <c r="E2" s="282"/>
      <c r="F2" s="282"/>
      <c r="G2" s="282"/>
      <c r="H2" s="282"/>
      <c r="I2" s="282"/>
      <c r="J2" s="282"/>
      <c r="K2" s="282"/>
      <c r="L2" s="282"/>
      <c r="M2" s="283"/>
      <c r="N2" s="284" t="s">
        <v>57</v>
      </c>
      <c r="O2" s="285"/>
      <c r="P2" s="286"/>
    </row>
    <row r="3" spans="1:18" ht="15.75" customHeight="1" x14ac:dyDescent="0.2">
      <c r="B3" s="279"/>
      <c r="C3" s="287" t="s">
        <v>58</v>
      </c>
      <c r="D3" s="288"/>
      <c r="E3" s="288"/>
      <c r="F3" s="288"/>
      <c r="G3" s="288"/>
      <c r="H3" s="288"/>
      <c r="I3" s="288"/>
      <c r="J3" s="288"/>
      <c r="K3" s="288"/>
      <c r="L3" s="288"/>
      <c r="M3" s="289"/>
      <c r="N3" s="290" t="s">
        <v>97</v>
      </c>
      <c r="O3" s="291"/>
      <c r="P3" s="292"/>
    </row>
    <row r="4" spans="1:18" ht="15.75" customHeight="1" x14ac:dyDescent="0.2">
      <c r="B4" s="279"/>
      <c r="C4" s="287" t="s">
        <v>59</v>
      </c>
      <c r="D4" s="288"/>
      <c r="E4" s="288"/>
      <c r="F4" s="288"/>
      <c r="G4" s="288"/>
      <c r="H4" s="288"/>
      <c r="I4" s="288"/>
      <c r="J4" s="288"/>
      <c r="K4" s="288"/>
      <c r="L4" s="288"/>
      <c r="M4" s="289"/>
      <c r="N4" s="290" t="s">
        <v>62</v>
      </c>
      <c r="O4" s="291"/>
      <c r="P4" s="292"/>
    </row>
    <row r="5" spans="1:18" ht="16.5" customHeight="1" thickBot="1" x14ac:dyDescent="0.25">
      <c r="B5" s="280"/>
      <c r="C5" s="293" t="s">
        <v>60</v>
      </c>
      <c r="D5" s="294"/>
      <c r="E5" s="294"/>
      <c r="F5" s="294"/>
      <c r="G5" s="294"/>
      <c r="H5" s="294"/>
      <c r="I5" s="294"/>
      <c r="J5" s="294"/>
      <c r="K5" s="294"/>
      <c r="L5" s="294"/>
      <c r="M5" s="295"/>
      <c r="N5" s="296" t="s">
        <v>61</v>
      </c>
      <c r="O5" s="297"/>
      <c r="P5" s="298"/>
    </row>
    <row r="6" spans="1:18" ht="13.5" thickBot="1" x14ac:dyDescent="0.25"/>
    <row r="7" spans="1:18" x14ac:dyDescent="0.2">
      <c r="A7" s="32"/>
      <c r="B7" s="267" t="s">
        <v>65</v>
      </c>
      <c r="C7" s="268"/>
      <c r="D7" s="268"/>
      <c r="E7" s="268"/>
      <c r="F7" s="268"/>
      <c r="G7" s="268"/>
      <c r="H7" s="268"/>
      <c r="I7" s="268"/>
      <c r="J7" s="268"/>
      <c r="K7" s="268"/>
      <c r="L7" s="268"/>
      <c r="M7" s="268"/>
      <c r="N7" s="268"/>
      <c r="O7" s="268"/>
      <c r="P7" s="269"/>
      <c r="Q7" s="32"/>
    </row>
    <row r="8" spans="1:18" ht="13.5" thickBot="1" x14ac:dyDescent="0.25">
      <c r="A8" s="32"/>
      <c r="B8" s="270"/>
      <c r="C8" s="271"/>
      <c r="D8" s="271"/>
      <c r="E8" s="271"/>
      <c r="F8" s="271"/>
      <c r="G8" s="271"/>
      <c r="H8" s="271"/>
      <c r="I8" s="271"/>
      <c r="J8" s="271"/>
      <c r="K8" s="271"/>
      <c r="L8" s="271"/>
      <c r="M8" s="271"/>
      <c r="N8" s="271"/>
      <c r="O8" s="271"/>
      <c r="P8" s="272"/>
      <c r="Q8" s="32"/>
    </row>
    <row r="9" spans="1:18" ht="6.75" customHeight="1" thickBot="1" x14ac:dyDescent="0.25">
      <c r="A9" s="32"/>
      <c r="B9" s="273"/>
      <c r="C9" s="273"/>
      <c r="D9" s="273"/>
      <c r="E9" s="273"/>
      <c r="F9" s="273"/>
      <c r="G9" s="273"/>
      <c r="H9" s="273"/>
      <c r="I9" s="273"/>
      <c r="J9" s="273"/>
      <c r="K9" s="273"/>
      <c r="L9" s="273"/>
      <c r="M9" s="273"/>
      <c r="N9" s="273"/>
      <c r="O9" s="273"/>
      <c r="P9" s="273"/>
      <c r="Q9" s="32"/>
    </row>
    <row r="10" spans="1:18" ht="26.25" customHeight="1" thickBot="1" x14ac:dyDescent="0.25">
      <c r="A10" s="32"/>
      <c r="B10" s="16" t="s">
        <v>83</v>
      </c>
      <c r="C10" s="17">
        <v>2017</v>
      </c>
      <c r="D10" s="274" t="s">
        <v>1</v>
      </c>
      <c r="E10" s="275"/>
      <c r="F10" s="275"/>
      <c r="G10" s="275"/>
      <c r="H10" s="276" t="s">
        <v>30</v>
      </c>
      <c r="I10" s="276"/>
      <c r="J10" s="276"/>
      <c r="K10" s="275" t="s">
        <v>27</v>
      </c>
      <c r="L10" s="275"/>
      <c r="M10" s="275"/>
      <c r="N10" s="275"/>
      <c r="O10" s="276" t="s">
        <v>36</v>
      </c>
      <c r="P10" s="277"/>
      <c r="Q10" s="32"/>
    </row>
    <row r="11" spans="1:18" ht="4.5" customHeight="1" thickBot="1" x14ac:dyDescent="0.25">
      <c r="A11" s="32"/>
      <c r="B11" s="256"/>
      <c r="C11" s="257"/>
      <c r="D11" s="257"/>
      <c r="E11" s="257"/>
      <c r="F11" s="257"/>
      <c r="G11" s="257"/>
      <c r="H11" s="257"/>
      <c r="I11" s="257"/>
      <c r="J11" s="257"/>
      <c r="K11" s="257"/>
      <c r="L11" s="257"/>
      <c r="M11" s="257"/>
      <c r="N11" s="257"/>
      <c r="O11" s="257"/>
      <c r="P11" s="258"/>
      <c r="Q11" s="32"/>
    </row>
    <row r="12" spans="1:18" ht="13.5" thickBot="1" x14ac:dyDescent="0.25">
      <c r="A12" s="32"/>
      <c r="B12" s="23" t="s">
        <v>0</v>
      </c>
      <c r="C12" s="212" t="s">
        <v>46</v>
      </c>
      <c r="D12" s="212"/>
      <c r="E12" s="212"/>
      <c r="F12" s="212"/>
      <c r="G12" s="212"/>
      <c r="H12" s="212"/>
      <c r="I12" s="212"/>
      <c r="J12" s="212"/>
      <c r="K12" s="212"/>
      <c r="L12" s="212"/>
      <c r="M12" s="212"/>
      <c r="N12" s="212"/>
      <c r="O12" s="212"/>
      <c r="P12" s="213"/>
      <c r="Q12" s="32"/>
      <c r="R12" s="44"/>
    </row>
    <row r="13" spans="1:18" ht="4.5" customHeight="1" thickBot="1" x14ac:dyDescent="0.25">
      <c r="A13" s="32"/>
      <c r="B13" s="195"/>
      <c r="C13" s="222"/>
      <c r="D13" s="222"/>
      <c r="E13" s="222"/>
      <c r="F13" s="222"/>
      <c r="G13" s="222"/>
      <c r="H13" s="222"/>
      <c r="I13" s="222"/>
      <c r="J13" s="222"/>
      <c r="K13" s="222"/>
      <c r="L13" s="222"/>
      <c r="M13" s="222"/>
      <c r="N13" s="222"/>
      <c r="O13" s="222"/>
      <c r="P13" s="223"/>
      <c r="Q13" s="32"/>
    </row>
    <row r="14" spans="1:18" ht="13.5" thickBot="1" x14ac:dyDescent="0.25">
      <c r="A14" s="32"/>
      <c r="B14" s="23" t="s">
        <v>6</v>
      </c>
      <c r="C14" s="337" t="s">
        <v>115</v>
      </c>
      <c r="D14" s="335"/>
      <c r="E14" s="335"/>
      <c r="F14" s="335"/>
      <c r="G14" s="335"/>
      <c r="H14" s="335"/>
      <c r="I14" s="335"/>
      <c r="J14" s="335"/>
      <c r="K14" s="335"/>
      <c r="L14" s="335"/>
      <c r="M14" s="335"/>
      <c r="N14" s="335"/>
      <c r="O14" s="335"/>
      <c r="P14" s="336"/>
      <c r="Q14" s="32"/>
    </row>
    <row r="15" spans="1:18" ht="4.5" customHeight="1" thickBot="1" x14ac:dyDescent="0.25">
      <c r="A15" s="32"/>
      <c r="B15" s="232"/>
      <c r="C15" s="233"/>
      <c r="D15" s="233"/>
      <c r="E15" s="233"/>
      <c r="F15" s="233"/>
      <c r="G15" s="233"/>
      <c r="H15" s="233"/>
      <c r="I15" s="233"/>
      <c r="J15" s="233"/>
      <c r="K15" s="233"/>
      <c r="L15" s="233"/>
      <c r="M15" s="233"/>
      <c r="N15" s="233"/>
      <c r="O15" s="233"/>
      <c r="P15" s="234"/>
      <c r="Q15" s="32"/>
    </row>
    <row r="16" spans="1:18" ht="27" customHeight="1" thickBot="1" x14ac:dyDescent="0.25">
      <c r="A16" s="32"/>
      <c r="B16" s="23" t="s">
        <v>25</v>
      </c>
      <c r="C16" s="235" t="s">
        <v>144</v>
      </c>
      <c r="D16" s="259"/>
      <c r="E16" s="259"/>
      <c r="F16" s="259"/>
      <c r="G16" s="259"/>
      <c r="H16" s="259"/>
      <c r="I16" s="259"/>
      <c r="J16" s="259"/>
      <c r="K16" s="259"/>
      <c r="L16" s="259"/>
      <c r="M16" s="259"/>
      <c r="N16" s="259"/>
      <c r="O16" s="259"/>
      <c r="P16" s="260"/>
      <c r="Q16" s="32"/>
    </row>
    <row r="17" spans="1:17" ht="4.5" customHeight="1" thickBot="1" x14ac:dyDescent="0.25">
      <c r="A17" s="32"/>
      <c r="B17" s="232"/>
      <c r="C17" s="233"/>
      <c r="D17" s="233"/>
      <c r="E17" s="233"/>
      <c r="F17" s="233"/>
      <c r="G17" s="233"/>
      <c r="H17" s="233"/>
      <c r="I17" s="233"/>
      <c r="J17" s="233"/>
      <c r="K17" s="233"/>
      <c r="L17" s="233"/>
      <c r="M17" s="233"/>
      <c r="N17" s="233"/>
      <c r="O17" s="233"/>
      <c r="P17" s="234"/>
      <c r="Q17" s="32"/>
    </row>
    <row r="18" spans="1:17" ht="26.25" customHeight="1" thickBot="1" x14ac:dyDescent="0.25">
      <c r="A18" s="32"/>
      <c r="B18" s="23" t="s">
        <v>11</v>
      </c>
      <c r="C18" s="261" t="s">
        <v>114</v>
      </c>
      <c r="D18" s="262"/>
      <c r="E18" s="262"/>
      <c r="F18" s="262"/>
      <c r="G18" s="262"/>
      <c r="H18" s="262"/>
      <c r="I18" s="262"/>
      <c r="J18" s="262"/>
      <c r="K18" s="262"/>
      <c r="L18" s="262"/>
      <c r="M18" s="262"/>
      <c r="N18" s="262"/>
      <c r="O18" s="262"/>
      <c r="P18" s="263"/>
      <c r="Q18" s="32"/>
    </row>
    <row r="19" spans="1:17" ht="4.5" customHeight="1" thickBot="1" x14ac:dyDescent="0.25">
      <c r="A19" s="32"/>
      <c r="B19" s="251"/>
      <c r="C19" s="251"/>
      <c r="D19" s="251"/>
      <c r="E19" s="251"/>
      <c r="F19" s="251"/>
      <c r="G19" s="251"/>
      <c r="H19" s="251"/>
      <c r="I19" s="251"/>
      <c r="J19" s="251"/>
      <c r="K19" s="251"/>
      <c r="L19" s="251"/>
      <c r="M19" s="251"/>
      <c r="N19" s="251"/>
      <c r="O19" s="251"/>
      <c r="P19" s="251"/>
      <c r="Q19" s="32"/>
    </row>
    <row r="20" spans="1:17" ht="17.25" customHeight="1" thickBot="1" x14ac:dyDescent="0.25">
      <c r="A20" s="32"/>
      <c r="B20" s="190" t="s">
        <v>26</v>
      </c>
      <c r="C20" s="191"/>
      <c r="D20" s="191"/>
      <c r="E20" s="191"/>
      <c r="F20" s="191"/>
      <c r="G20" s="191"/>
      <c r="H20" s="191"/>
      <c r="I20" s="191"/>
      <c r="J20" s="191"/>
      <c r="K20" s="191"/>
      <c r="L20" s="191"/>
      <c r="M20" s="191"/>
      <c r="N20" s="191"/>
      <c r="O20" s="191"/>
      <c r="P20" s="192"/>
      <c r="Q20" s="32"/>
    </row>
    <row r="21" spans="1:17" ht="4.5" customHeight="1" thickBot="1" x14ac:dyDescent="0.25">
      <c r="A21" s="32"/>
      <c r="B21" s="264"/>
      <c r="C21" s="265"/>
      <c r="D21" s="265"/>
      <c r="E21" s="265"/>
      <c r="F21" s="265"/>
      <c r="G21" s="265"/>
      <c r="H21" s="265"/>
      <c r="I21" s="265"/>
      <c r="J21" s="265"/>
      <c r="K21" s="265"/>
      <c r="L21" s="265"/>
      <c r="M21" s="265"/>
      <c r="N21" s="265"/>
      <c r="O21" s="265"/>
      <c r="P21" s="266"/>
      <c r="Q21" s="32"/>
    </row>
    <row r="22" spans="1:17" ht="45.75" customHeight="1" thickBot="1" x14ac:dyDescent="0.25">
      <c r="A22" s="32"/>
      <c r="B22" s="23" t="s">
        <v>3</v>
      </c>
      <c r="C22" s="334" t="s">
        <v>142</v>
      </c>
      <c r="D22" s="335"/>
      <c r="E22" s="335"/>
      <c r="F22" s="335"/>
      <c r="G22" s="335"/>
      <c r="H22" s="335"/>
      <c r="I22" s="335"/>
      <c r="J22" s="335"/>
      <c r="K22" s="335"/>
      <c r="L22" s="335"/>
      <c r="M22" s="335"/>
      <c r="N22" s="335"/>
      <c r="O22" s="335"/>
      <c r="P22" s="336"/>
      <c r="Q22" s="32"/>
    </row>
    <row r="23" spans="1:17" ht="4.5" customHeight="1" thickBot="1" x14ac:dyDescent="0.25">
      <c r="A23" s="32"/>
      <c r="B23" s="232"/>
      <c r="C23" s="233"/>
      <c r="D23" s="233"/>
      <c r="E23" s="233"/>
      <c r="F23" s="233"/>
      <c r="G23" s="233"/>
      <c r="H23" s="233"/>
      <c r="I23" s="233"/>
      <c r="J23" s="233"/>
      <c r="K23" s="233"/>
      <c r="L23" s="233"/>
      <c r="M23" s="233"/>
      <c r="N23" s="233"/>
      <c r="O23" s="233"/>
      <c r="P23" s="234"/>
      <c r="Q23" s="32"/>
    </row>
    <row r="24" spans="1:17" ht="52.5" customHeight="1" thickBot="1" x14ac:dyDescent="0.25">
      <c r="A24" s="32"/>
      <c r="B24" s="23" t="s">
        <v>12</v>
      </c>
      <c r="C24" s="235" t="s">
        <v>143</v>
      </c>
      <c r="D24" s="236"/>
      <c r="E24" s="236"/>
      <c r="F24" s="236"/>
      <c r="G24" s="236"/>
      <c r="H24" s="236"/>
      <c r="I24" s="236"/>
      <c r="J24" s="236"/>
      <c r="K24" s="236"/>
      <c r="L24" s="236"/>
      <c r="M24" s="236"/>
      <c r="N24" s="236"/>
      <c r="O24" s="236"/>
      <c r="P24" s="237"/>
      <c r="Q24" s="32"/>
    </row>
    <row r="25" spans="1:17" ht="4.5" customHeight="1" thickBot="1" x14ac:dyDescent="0.25">
      <c r="A25" s="32"/>
      <c r="B25" s="232"/>
      <c r="C25" s="233"/>
      <c r="D25" s="233"/>
      <c r="E25" s="233"/>
      <c r="F25" s="233"/>
      <c r="G25" s="233"/>
      <c r="H25" s="233"/>
      <c r="I25" s="233"/>
      <c r="J25" s="233"/>
      <c r="K25" s="233"/>
      <c r="L25" s="233"/>
      <c r="M25" s="233"/>
      <c r="N25" s="233"/>
      <c r="O25" s="233"/>
      <c r="P25" s="234"/>
      <c r="Q25" s="32"/>
    </row>
    <row r="26" spans="1:17" ht="13.5" customHeight="1" thickBot="1" x14ac:dyDescent="0.25">
      <c r="A26" s="32"/>
      <c r="B26" s="2" t="s">
        <v>2</v>
      </c>
      <c r="C26" s="333">
        <v>0.6</v>
      </c>
      <c r="D26" s="239"/>
      <c r="E26" s="239"/>
      <c r="F26" s="239"/>
      <c r="G26" s="239"/>
      <c r="H26" s="239"/>
      <c r="I26" s="239"/>
      <c r="J26" s="239"/>
      <c r="K26" s="239"/>
      <c r="L26" s="239"/>
      <c r="M26" s="239"/>
      <c r="N26" s="239"/>
      <c r="O26" s="239"/>
      <c r="P26" s="240"/>
      <c r="Q26" s="32"/>
    </row>
    <row r="27" spans="1:17" ht="4.5" customHeight="1" thickBot="1" x14ac:dyDescent="0.25">
      <c r="A27" s="32"/>
      <c r="B27" s="241"/>
      <c r="C27" s="242"/>
      <c r="D27" s="242"/>
      <c r="E27" s="242"/>
      <c r="F27" s="242"/>
      <c r="G27" s="242"/>
      <c r="H27" s="242"/>
      <c r="I27" s="242"/>
      <c r="J27" s="242"/>
      <c r="K27" s="242"/>
      <c r="L27" s="242"/>
      <c r="M27" s="242"/>
      <c r="N27" s="242"/>
      <c r="O27" s="242"/>
      <c r="P27" s="243"/>
      <c r="Q27" s="32"/>
    </row>
    <row r="28" spans="1:17" ht="12.75" customHeight="1" thickBot="1" x14ac:dyDescent="0.25">
      <c r="A28" s="32"/>
      <c r="B28" s="2" t="s">
        <v>13</v>
      </c>
      <c r="C28" s="11" t="s">
        <v>14</v>
      </c>
      <c r="D28" s="244" t="s">
        <v>116</v>
      </c>
      <c r="E28" s="245"/>
      <c r="F28" s="245"/>
      <c r="G28" s="246"/>
      <c r="H28" s="247" t="s">
        <v>15</v>
      </c>
      <c r="I28" s="247"/>
      <c r="J28" s="247"/>
      <c r="K28" s="244" t="s">
        <v>117</v>
      </c>
      <c r="L28" s="245"/>
      <c r="M28" s="246"/>
      <c r="N28" s="248" t="s">
        <v>16</v>
      </c>
      <c r="O28" s="249"/>
      <c r="P28" s="33" t="s">
        <v>118</v>
      </c>
      <c r="Q28" s="32"/>
    </row>
    <row r="29" spans="1:17" ht="4.5" customHeight="1" thickBot="1" x14ac:dyDescent="0.25">
      <c r="A29" s="32"/>
      <c r="B29" s="250"/>
      <c r="C29" s="251"/>
      <c r="D29" s="251"/>
      <c r="E29" s="251"/>
      <c r="F29" s="251"/>
      <c r="G29" s="251"/>
      <c r="H29" s="251"/>
      <c r="I29" s="251"/>
      <c r="J29" s="251"/>
      <c r="K29" s="251"/>
      <c r="L29" s="251"/>
      <c r="M29" s="251"/>
      <c r="N29" s="251"/>
      <c r="O29" s="251"/>
      <c r="P29" s="252"/>
      <c r="Q29" s="32"/>
    </row>
    <row r="30" spans="1:17" ht="13.5" thickBot="1" x14ac:dyDescent="0.25">
      <c r="A30" s="32"/>
      <c r="B30" s="2" t="s">
        <v>7</v>
      </c>
      <c r="C30" s="211" t="s">
        <v>119</v>
      </c>
      <c r="D30" s="212"/>
      <c r="E30" s="212"/>
      <c r="F30" s="212"/>
      <c r="G30" s="212"/>
      <c r="H30" s="212"/>
      <c r="I30" s="212"/>
      <c r="J30" s="212"/>
      <c r="K30" s="212"/>
      <c r="L30" s="212"/>
      <c r="M30" s="212"/>
      <c r="N30" s="212"/>
      <c r="O30" s="212"/>
      <c r="P30" s="213"/>
      <c r="Q30" s="32"/>
    </row>
    <row r="31" spans="1:17" ht="4.5" customHeight="1" thickBot="1" x14ac:dyDescent="0.25">
      <c r="A31" s="32"/>
      <c r="B31" s="232"/>
      <c r="C31" s="233"/>
      <c r="D31" s="233"/>
      <c r="E31" s="233"/>
      <c r="F31" s="233"/>
      <c r="G31" s="233"/>
      <c r="H31" s="233"/>
      <c r="I31" s="233"/>
      <c r="J31" s="233"/>
      <c r="K31" s="233"/>
      <c r="L31" s="233"/>
      <c r="M31" s="233"/>
      <c r="N31" s="233"/>
      <c r="O31" s="233"/>
      <c r="P31" s="234"/>
      <c r="Q31" s="32"/>
    </row>
    <row r="32" spans="1:17" ht="13.5" thickBot="1" x14ac:dyDescent="0.25">
      <c r="A32" s="32"/>
      <c r="B32" s="2" t="s">
        <v>4</v>
      </c>
      <c r="C32" s="211" t="s">
        <v>148</v>
      </c>
      <c r="D32" s="212"/>
      <c r="E32" s="212"/>
      <c r="F32" s="212"/>
      <c r="G32" s="212"/>
      <c r="H32" s="212"/>
      <c r="I32" s="212"/>
      <c r="J32" s="212"/>
      <c r="K32" s="212"/>
      <c r="L32" s="212"/>
      <c r="M32" s="212"/>
      <c r="N32" s="212"/>
      <c r="O32" s="212"/>
      <c r="P32" s="212"/>
      <c r="Q32" s="32"/>
    </row>
    <row r="33" spans="1:17" ht="4.5" customHeight="1" thickBot="1" x14ac:dyDescent="0.25">
      <c r="A33" s="32"/>
      <c r="B33" s="232"/>
      <c r="C33" s="233"/>
      <c r="D33" s="233"/>
      <c r="E33" s="233"/>
      <c r="F33" s="233"/>
      <c r="G33" s="233"/>
      <c r="H33" s="233"/>
      <c r="I33" s="233"/>
      <c r="J33" s="233"/>
      <c r="K33" s="233"/>
      <c r="L33" s="233"/>
      <c r="M33" s="233"/>
      <c r="N33" s="233"/>
      <c r="O33" s="233"/>
      <c r="P33" s="234"/>
      <c r="Q33" s="32"/>
    </row>
    <row r="34" spans="1:17" ht="13.5" thickBot="1" x14ac:dyDescent="0.25">
      <c r="A34" s="32"/>
      <c r="B34" s="2" t="s">
        <v>23</v>
      </c>
      <c r="C34" s="211" t="s">
        <v>69</v>
      </c>
      <c r="D34" s="212"/>
      <c r="E34" s="212"/>
      <c r="F34" s="212"/>
      <c r="G34" s="212"/>
      <c r="H34" s="212"/>
      <c r="I34" s="212"/>
      <c r="J34" s="212"/>
      <c r="K34" s="212"/>
      <c r="L34" s="212"/>
      <c r="M34" s="212"/>
      <c r="N34" s="212"/>
      <c r="O34" s="212"/>
      <c r="P34" s="213"/>
      <c r="Q34" s="32"/>
    </row>
    <row r="35" spans="1:17" ht="4.5" customHeight="1" thickBot="1" x14ac:dyDescent="0.25">
      <c r="A35" s="32"/>
      <c r="B35" s="195"/>
      <c r="C35" s="222"/>
      <c r="D35" s="222"/>
      <c r="E35" s="222"/>
      <c r="F35" s="222"/>
      <c r="G35" s="222"/>
      <c r="H35" s="222"/>
      <c r="I35" s="222"/>
      <c r="J35" s="222"/>
      <c r="K35" s="222"/>
      <c r="L35" s="222"/>
      <c r="M35" s="222"/>
      <c r="N35" s="222"/>
      <c r="O35" s="222"/>
      <c r="P35" s="223"/>
      <c r="Q35" s="32"/>
    </row>
    <row r="36" spans="1:17" ht="16.5" customHeight="1" thickBot="1" x14ac:dyDescent="0.25">
      <c r="A36" s="32"/>
      <c r="B36" s="2" t="s">
        <v>64</v>
      </c>
      <c r="C36" s="211" t="s">
        <v>69</v>
      </c>
      <c r="D36" s="212"/>
      <c r="E36" s="212"/>
      <c r="F36" s="212"/>
      <c r="G36" s="212"/>
      <c r="H36" s="212"/>
      <c r="I36" s="212"/>
      <c r="J36" s="212"/>
      <c r="K36" s="212"/>
      <c r="L36" s="212"/>
      <c r="M36" s="212"/>
      <c r="N36" s="212"/>
      <c r="O36" s="212"/>
      <c r="P36" s="213"/>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24" t="s">
        <v>17</v>
      </c>
      <c r="C38" s="225"/>
      <c r="D38" s="225"/>
      <c r="E38" s="225"/>
      <c r="F38" s="225"/>
      <c r="G38" s="225"/>
      <c r="H38" s="225"/>
      <c r="I38" s="225"/>
      <c r="J38" s="225"/>
      <c r="K38" s="225"/>
      <c r="L38" s="225"/>
      <c r="M38" s="225"/>
      <c r="N38" s="225"/>
      <c r="O38" s="226"/>
      <c r="P38" s="227"/>
      <c r="Q38" s="32"/>
    </row>
    <row r="39" spans="1:17" ht="13.5" thickBot="1" x14ac:dyDescent="0.25">
      <c r="A39" s="32"/>
      <c r="B39" s="1" t="s">
        <v>22</v>
      </c>
      <c r="C39" s="228" t="s">
        <v>18</v>
      </c>
      <c r="D39" s="229"/>
      <c r="E39" s="229"/>
      <c r="F39" s="229"/>
      <c r="G39" s="230"/>
      <c r="H39" s="228" t="s">
        <v>7</v>
      </c>
      <c r="I39" s="229"/>
      <c r="J39" s="229"/>
      <c r="K39" s="229"/>
      <c r="L39" s="230"/>
      <c r="M39" s="228" t="s">
        <v>19</v>
      </c>
      <c r="N39" s="229"/>
      <c r="O39" s="231"/>
      <c r="P39" s="230"/>
      <c r="Q39" s="32"/>
    </row>
    <row r="40" spans="1:17" ht="24" customHeight="1" x14ac:dyDescent="0.2">
      <c r="A40" s="32"/>
      <c r="B40" s="35" t="s">
        <v>120</v>
      </c>
      <c r="C40" s="218" t="s">
        <v>106</v>
      </c>
      <c r="D40" s="219"/>
      <c r="E40" s="219"/>
      <c r="F40" s="219"/>
      <c r="G40" s="220"/>
      <c r="H40" s="218" t="s">
        <v>121</v>
      </c>
      <c r="I40" s="219"/>
      <c r="J40" s="219"/>
      <c r="K40" s="219"/>
      <c r="L40" s="220"/>
      <c r="M40" s="218" t="s">
        <v>122</v>
      </c>
      <c r="N40" s="219"/>
      <c r="O40" s="219"/>
      <c r="P40" s="221"/>
      <c r="Q40" s="32"/>
    </row>
    <row r="41" spans="1:17" ht="23.25" customHeight="1" x14ac:dyDescent="0.2">
      <c r="A41" s="32"/>
      <c r="B41" s="35" t="s">
        <v>123</v>
      </c>
      <c r="C41" s="218" t="s">
        <v>106</v>
      </c>
      <c r="D41" s="219"/>
      <c r="E41" s="219"/>
      <c r="F41" s="219"/>
      <c r="G41" s="220"/>
      <c r="H41" s="218" t="s">
        <v>121</v>
      </c>
      <c r="I41" s="219"/>
      <c r="J41" s="219"/>
      <c r="K41" s="219"/>
      <c r="L41" s="220"/>
      <c r="M41" s="218" t="s">
        <v>122</v>
      </c>
      <c r="N41" s="219"/>
      <c r="O41" s="219"/>
      <c r="P41" s="221"/>
      <c r="Q41" s="32"/>
    </row>
    <row r="42" spans="1:17" ht="13.5" customHeight="1" x14ac:dyDescent="0.2">
      <c r="A42" s="32"/>
      <c r="B42" s="12"/>
      <c r="C42" s="214"/>
      <c r="D42" s="215"/>
      <c r="E42" s="215"/>
      <c r="F42" s="215"/>
      <c r="G42" s="216"/>
      <c r="H42" s="214"/>
      <c r="I42" s="215"/>
      <c r="J42" s="215"/>
      <c r="K42" s="215"/>
      <c r="L42" s="216"/>
      <c r="M42" s="214"/>
      <c r="N42" s="215"/>
      <c r="O42" s="215"/>
      <c r="P42" s="217"/>
      <c r="Q42" s="32"/>
    </row>
    <row r="43" spans="1:17" ht="12.75" customHeight="1" x14ac:dyDescent="0.2">
      <c r="A43" s="32"/>
      <c r="B43" s="12"/>
      <c r="C43" s="214"/>
      <c r="D43" s="215"/>
      <c r="E43" s="215"/>
      <c r="F43" s="215"/>
      <c r="G43" s="216"/>
      <c r="H43" s="214"/>
      <c r="I43" s="215"/>
      <c r="J43" s="215"/>
      <c r="K43" s="215"/>
      <c r="L43" s="216"/>
      <c r="M43" s="214"/>
      <c r="N43" s="215"/>
      <c r="O43" s="215"/>
      <c r="P43" s="217"/>
      <c r="Q43" s="32"/>
    </row>
    <row r="44" spans="1:17" ht="11.25" customHeight="1" thickBot="1" x14ac:dyDescent="0.25">
      <c r="A44" s="32"/>
      <c r="B44" s="8"/>
      <c r="C44" s="186"/>
      <c r="D44" s="187"/>
      <c r="E44" s="187"/>
      <c r="F44" s="187"/>
      <c r="G44" s="188"/>
      <c r="H44" s="186"/>
      <c r="I44" s="187"/>
      <c r="J44" s="187"/>
      <c r="K44" s="187"/>
      <c r="L44" s="188"/>
      <c r="M44" s="186"/>
      <c r="N44" s="187"/>
      <c r="O44" s="187"/>
      <c r="P44" s="189"/>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90" t="s">
        <v>8</v>
      </c>
      <c r="C46" s="191"/>
      <c r="D46" s="191"/>
      <c r="E46" s="191"/>
      <c r="F46" s="191"/>
      <c r="G46" s="191"/>
      <c r="H46" s="191"/>
      <c r="I46" s="191"/>
      <c r="J46" s="191"/>
      <c r="K46" s="191"/>
      <c r="L46" s="191"/>
      <c r="M46" s="191"/>
      <c r="N46" s="191"/>
      <c r="O46" s="191"/>
      <c r="P46" s="192"/>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193"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194"/>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195">
        <v>0.9</v>
      </c>
      <c r="C50" s="196"/>
      <c r="D50" s="196"/>
      <c r="E50" s="196"/>
      <c r="F50" s="196"/>
      <c r="G50" s="196"/>
      <c r="H50" s="196"/>
      <c r="I50" s="196"/>
      <c r="J50" s="196"/>
      <c r="K50" s="196"/>
      <c r="L50" s="196"/>
      <c r="M50" s="196"/>
      <c r="N50" s="196"/>
      <c r="O50" s="196"/>
      <c r="P50" s="197"/>
      <c r="Q50" s="32"/>
    </row>
    <row r="51" spans="1:17" ht="13.5" thickBot="1" x14ac:dyDescent="0.25">
      <c r="A51" s="32"/>
      <c r="B51" s="190" t="s">
        <v>21</v>
      </c>
      <c r="C51" s="191"/>
      <c r="D51" s="191"/>
      <c r="E51" s="191"/>
      <c r="F51" s="191"/>
      <c r="G51" s="191"/>
      <c r="H51" s="191"/>
      <c r="I51" s="191"/>
      <c r="J51" s="191"/>
      <c r="K51" s="191"/>
      <c r="L51" s="191"/>
      <c r="M51" s="191"/>
      <c r="N51" s="191"/>
      <c r="O51" s="191"/>
      <c r="P51" s="192"/>
      <c r="Q51" s="32"/>
    </row>
    <row r="52" spans="1:17" x14ac:dyDescent="0.2">
      <c r="A52" s="32"/>
      <c r="B52" s="198" t="s">
        <v>109</v>
      </c>
      <c r="C52" s="199"/>
      <c r="D52" s="199"/>
      <c r="E52" s="199"/>
      <c r="F52" s="199"/>
      <c r="G52" s="199"/>
      <c r="H52" s="199"/>
      <c r="I52" s="199"/>
      <c r="J52" s="199"/>
      <c r="K52" s="199"/>
      <c r="L52" s="199"/>
      <c r="M52" s="199"/>
      <c r="N52" s="199"/>
      <c r="O52" s="199"/>
      <c r="P52" s="200"/>
      <c r="Q52" s="32"/>
    </row>
    <row r="53" spans="1:17" x14ac:dyDescent="0.2">
      <c r="A53" s="32"/>
      <c r="B53" s="201"/>
      <c r="C53" s="202"/>
      <c r="D53" s="202"/>
      <c r="E53" s="202"/>
      <c r="F53" s="202"/>
      <c r="G53" s="202"/>
      <c r="H53" s="202"/>
      <c r="I53" s="202"/>
      <c r="J53" s="202"/>
      <c r="K53" s="202"/>
      <c r="L53" s="202"/>
      <c r="M53" s="202"/>
      <c r="N53" s="202"/>
      <c r="O53" s="202"/>
      <c r="P53" s="203"/>
      <c r="Q53" s="32"/>
    </row>
    <row r="54" spans="1:17" x14ac:dyDescent="0.2">
      <c r="A54" s="32"/>
      <c r="B54" s="201"/>
      <c r="C54" s="202"/>
      <c r="D54" s="202"/>
      <c r="E54" s="202"/>
      <c r="F54" s="202"/>
      <c r="G54" s="202"/>
      <c r="H54" s="202"/>
      <c r="I54" s="202"/>
      <c r="J54" s="202"/>
      <c r="K54" s="202"/>
      <c r="L54" s="202"/>
      <c r="M54" s="202"/>
      <c r="N54" s="202"/>
      <c r="O54" s="202"/>
      <c r="P54" s="203"/>
      <c r="Q54" s="32"/>
    </row>
    <row r="55" spans="1:17" x14ac:dyDescent="0.2">
      <c r="A55" s="32"/>
      <c r="B55" s="201"/>
      <c r="C55" s="202"/>
      <c r="D55" s="202"/>
      <c r="E55" s="202"/>
      <c r="F55" s="202"/>
      <c r="G55" s="202"/>
      <c r="H55" s="202"/>
      <c r="I55" s="202"/>
      <c r="J55" s="202"/>
      <c r="K55" s="202"/>
      <c r="L55" s="202"/>
      <c r="M55" s="202"/>
      <c r="N55" s="202"/>
      <c r="O55" s="202"/>
      <c r="P55" s="203"/>
      <c r="Q55" s="32"/>
    </row>
    <row r="56" spans="1:17" x14ac:dyDescent="0.2">
      <c r="A56" s="32"/>
      <c r="B56" s="201"/>
      <c r="C56" s="202"/>
      <c r="D56" s="202"/>
      <c r="E56" s="202"/>
      <c r="F56" s="202"/>
      <c r="G56" s="202"/>
      <c r="H56" s="202"/>
      <c r="I56" s="202"/>
      <c r="J56" s="202"/>
      <c r="K56" s="202"/>
      <c r="L56" s="202"/>
      <c r="M56" s="202"/>
      <c r="N56" s="202"/>
      <c r="O56" s="202"/>
      <c r="P56" s="203"/>
      <c r="Q56" s="32"/>
    </row>
    <row r="57" spans="1:17" x14ac:dyDescent="0.2">
      <c r="A57" s="32"/>
      <c r="B57" s="201"/>
      <c r="C57" s="202"/>
      <c r="D57" s="202"/>
      <c r="E57" s="202"/>
      <c r="F57" s="202"/>
      <c r="G57" s="202"/>
      <c r="H57" s="202"/>
      <c r="I57" s="202"/>
      <c r="J57" s="202"/>
      <c r="K57" s="202"/>
      <c r="L57" s="202"/>
      <c r="M57" s="202"/>
      <c r="N57" s="202"/>
      <c r="O57" s="202"/>
      <c r="P57" s="203"/>
      <c r="Q57" s="32"/>
    </row>
    <row r="58" spans="1:17" x14ac:dyDescent="0.2">
      <c r="A58" s="32"/>
      <c r="B58" s="201"/>
      <c r="C58" s="202"/>
      <c r="D58" s="202"/>
      <c r="E58" s="202"/>
      <c r="F58" s="202"/>
      <c r="G58" s="202"/>
      <c r="H58" s="202"/>
      <c r="I58" s="202"/>
      <c r="J58" s="202"/>
      <c r="K58" s="202"/>
      <c r="L58" s="202"/>
      <c r="M58" s="202"/>
      <c r="N58" s="202"/>
      <c r="O58" s="202"/>
      <c r="P58" s="203"/>
      <c r="Q58" s="32"/>
    </row>
    <row r="59" spans="1:17" x14ac:dyDescent="0.2">
      <c r="A59" s="32"/>
      <c r="B59" s="201"/>
      <c r="C59" s="202"/>
      <c r="D59" s="202"/>
      <c r="E59" s="202"/>
      <c r="F59" s="202"/>
      <c r="G59" s="202"/>
      <c r="H59" s="202"/>
      <c r="I59" s="202"/>
      <c r="J59" s="202"/>
      <c r="K59" s="202"/>
      <c r="L59" s="202"/>
      <c r="M59" s="202"/>
      <c r="N59" s="202"/>
      <c r="O59" s="202"/>
      <c r="P59" s="203"/>
      <c r="Q59" s="32"/>
    </row>
    <row r="60" spans="1:17" x14ac:dyDescent="0.2">
      <c r="A60" s="32"/>
      <c r="B60" s="201"/>
      <c r="C60" s="202"/>
      <c r="D60" s="202"/>
      <c r="E60" s="202"/>
      <c r="F60" s="202"/>
      <c r="G60" s="202"/>
      <c r="H60" s="202"/>
      <c r="I60" s="202"/>
      <c r="J60" s="202"/>
      <c r="K60" s="202"/>
      <c r="L60" s="202"/>
      <c r="M60" s="202"/>
      <c r="N60" s="202"/>
      <c r="O60" s="202"/>
      <c r="P60" s="203"/>
      <c r="Q60" s="32"/>
    </row>
    <row r="61" spans="1:17" x14ac:dyDescent="0.2">
      <c r="A61" s="32"/>
      <c r="B61" s="201"/>
      <c r="C61" s="202"/>
      <c r="D61" s="202"/>
      <c r="E61" s="202"/>
      <c r="F61" s="202"/>
      <c r="G61" s="202"/>
      <c r="H61" s="202"/>
      <c r="I61" s="202"/>
      <c r="J61" s="202"/>
      <c r="K61" s="202"/>
      <c r="L61" s="202"/>
      <c r="M61" s="202"/>
      <c r="N61" s="202"/>
      <c r="O61" s="202"/>
      <c r="P61" s="203"/>
      <c r="Q61" s="32"/>
    </row>
    <row r="62" spans="1:17" x14ac:dyDescent="0.2">
      <c r="A62" s="32"/>
      <c r="B62" s="201"/>
      <c r="C62" s="202"/>
      <c r="D62" s="202"/>
      <c r="E62" s="202"/>
      <c r="F62" s="202"/>
      <c r="G62" s="202"/>
      <c r="H62" s="202"/>
      <c r="I62" s="202"/>
      <c r="J62" s="202"/>
      <c r="K62" s="202"/>
      <c r="L62" s="202"/>
      <c r="M62" s="202"/>
      <c r="N62" s="202"/>
      <c r="O62" s="202"/>
      <c r="P62" s="203"/>
      <c r="Q62" s="32"/>
    </row>
    <row r="63" spans="1:17" x14ac:dyDescent="0.2">
      <c r="A63" s="32"/>
      <c r="B63" s="201"/>
      <c r="C63" s="202"/>
      <c r="D63" s="202"/>
      <c r="E63" s="202"/>
      <c r="F63" s="202"/>
      <c r="G63" s="202"/>
      <c r="H63" s="202"/>
      <c r="I63" s="202"/>
      <c r="J63" s="202"/>
      <c r="K63" s="202"/>
      <c r="L63" s="202"/>
      <c r="M63" s="202"/>
      <c r="N63" s="202"/>
      <c r="O63" s="202"/>
      <c r="P63" s="203"/>
      <c r="Q63" s="32"/>
    </row>
    <row r="64" spans="1:17" x14ac:dyDescent="0.2">
      <c r="A64" s="32"/>
      <c r="B64" s="201"/>
      <c r="C64" s="202"/>
      <c r="D64" s="202"/>
      <c r="E64" s="202"/>
      <c r="F64" s="202"/>
      <c r="G64" s="202"/>
      <c r="H64" s="202"/>
      <c r="I64" s="202"/>
      <c r="J64" s="202"/>
      <c r="K64" s="202"/>
      <c r="L64" s="202"/>
      <c r="M64" s="202"/>
      <c r="N64" s="202"/>
      <c r="O64" s="202"/>
      <c r="P64" s="203"/>
      <c r="Q64" s="32"/>
    </row>
    <row r="65" spans="1:17" x14ac:dyDescent="0.2">
      <c r="A65" s="32"/>
      <c r="B65" s="201"/>
      <c r="C65" s="202"/>
      <c r="D65" s="202"/>
      <c r="E65" s="202"/>
      <c r="F65" s="202"/>
      <c r="G65" s="202"/>
      <c r="H65" s="202"/>
      <c r="I65" s="202"/>
      <c r="J65" s="202"/>
      <c r="K65" s="202"/>
      <c r="L65" s="202"/>
      <c r="M65" s="202"/>
      <c r="N65" s="202"/>
      <c r="O65" s="202"/>
      <c r="P65" s="203"/>
      <c r="Q65" s="32"/>
    </row>
    <row r="66" spans="1:17" x14ac:dyDescent="0.2">
      <c r="A66" s="32"/>
      <c r="B66" s="201"/>
      <c r="C66" s="202"/>
      <c r="D66" s="202"/>
      <c r="E66" s="202"/>
      <c r="F66" s="202"/>
      <c r="G66" s="202"/>
      <c r="H66" s="202"/>
      <c r="I66" s="202"/>
      <c r="J66" s="202"/>
      <c r="K66" s="202"/>
      <c r="L66" s="202"/>
      <c r="M66" s="202"/>
      <c r="N66" s="202"/>
      <c r="O66" s="202"/>
      <c r="P66" s="203"/>
      <c r="Q66" s="32"/>
    </row>
    <row r="67" spans="1:17" ht="13.5" thickBot="1" x14ac:dyDescent="0.25">
      <c r="A67" s="32"/>
      <c r="B67" s="204"/>
      <c r="C67" s="205"/>
      <c r="D67" s="205"/>
      <c r="E67" s="205"/>
      <c r="F67" s="205"/>
      <c r="G67" s="205"/>
      <c r="H67" s="205"/>
      <c r="I67" s="205"/>
      <c r="J67" s="205"/>
      <c r="K67" s="205"/>
      <c r="L67" s="205"/>
      <c r="M67" s="205"/>
      <c r="N67" s="205"/>
      <c r="O67" s="205"/>
      <c r="P67" s="206"/>
      <c r="Q67" s="32"/>
    </row>
    <row r="68" spans="1:17" s="21" customFormat="1" ht="4.5" customHeight="1" thickBot="1" x14ac:dyDescent="0.25">
      <c r="A68" s="207"/>
      <c r="B68" s="207"/>
      <c r="C68" s="207"/>
      <c r="D68" s="207"/>
      <c r="E68" s="207"/>
      <c r="F68" s="207"/>
      <c r="G68" s="207"/>
      <c r="H68" s="207"/>
      <c r="I68" s="207"/>
      <c r="J68" s="207"/>
      <c r="K68" s="207"/>
      <c r="L68" s="207"/>
      <c r="M68" s="207"/>
      <c r="N68" s="207"/>
      <c r="O68" s="207"/>
      <c r="P68" s="207"/>
      <c r="Q68" s="207"/>
    </row>
    <row r="69" spans="1:17" ht="49.5" customHeight="1" thickBot="1" x14ac:dyDescent="0.25">
      <c r="A69" s="32"/>
      <c r="B69" s="20" t="s">
        <v>5</v>
      </c>
      <c r="C69" s="208"/>
      <c r="D69" s="209"/>
      <c r="E69" s="209"/>
      <c r="F69" s="209"/>
      <c r="G69" s="209"/>
      <c r="H69" s="209"/>
      <c r="I69" s="209"/>
      <c r="J69" s="209"/>
      <c r="K69" s="209"/>
      <c r="L69" s="209"/>
      <c r="M69" s="209"/>
      <c r="N69" s="209"/>
      <c r="O69" s="209"/>
      <c r="P69" s="210"/>
      <c r="Q69" s="32"/>
    </row>
    <row r="70" spans="1:17" ht="41.25" customHeight="1" thickBot="1" x14ac:dyDescent="0.25">
      <c r="A70" s="32"/>
      <c r="B70" s="19" t="s">
        <v>63</v>
      </c>
      <c r="C70" s="211" t="s">
        <v>140</v>
      </c>
      <c r="D70" s="212"/>
      <c r="E70" s="212"/>
      <c r="F70" s="212"/>
      <c r="G70" s="212"/>
      <c r="H70" s="212"/>
      <c r="I70" s="212"/>
      <c r="J70" s="212"/>
      <c r="K70" s="212"/>
      <c r="L70" s="212"/>
      <c r="M70" s="212"/>
      <c r="N70" s="212"/>
      <c r="O70" s="212"/>
      <c r="P70" s="213"/>
      <c r="Q70" s="32"/>
    </row>
    <row r="71" spans="1:17" ht="27.75" customHeight="1" thickBot="1" x14ac:dyDescent="0.25">
      <c r="A71" s="32"/>
      <c r="B71" s="19" t="s">
        <v>84</v>
      </c>
      <c r="C71" s="184"/>
      <c r="D71" s="184"/>
      <c r="E71" s="184"/>
      <c r="F71" s="184"/>
      <c r="G71" s="184"/>
      <c r="H71" s="184"/>
      <c r="I71" s="184"/>
      <c r="J71" s="184"/>
      <c r="K71" s="184"/>
      <c r="L71" s="184"/>
      <c r="M71" s="184"/>
      <c r="N71" s="184"/>
      <c r="O71" s="184"/>
      <c r="P71" s="185"/>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2:B5"/>
    <mergeCell ref="C2:M2"/>
    <mergeCell ref="N2:P2"/>
    <mergeCell ref="C3:M3"/>
    <mergeCell ref="N3:P3"/>
    <mergeCell ref="C4:M4"/>
    <mergeCell ref="N4:P4"/>
    <mergeCell ref="C5:M5"/>
    <mergeCell ref="N5:P5"/>
    <mergeCell ref="B7:P8"/>
    <mergeCell ref="B9:P9"/>
    <mergeCell ref="D10:G10"/>
    <mergeCell ref="H10:J10"/>
    <mergeCell ref="K10:N10"/>
    <mergeCell ref="O10:P10"/>
    <mergeCell ref="C22:P22"/>
    <mergeCell ref="B11:P11"/>
    <mergeCell ref="C12:P12"/>
    <mergeCell ref="B13:P13"/>
    <mergeCell ref="C14:P14"/>
    <mergeCell ref="B15:P15"/>
    <mergeCell ref="C16:P16"/>
    <mergeCell ref="B17:P17"/>
    <mergeCell ref="C18:P18"/>
    <mergeCell ref="B19:P19"/>
    <mergeCell ref="B20:P20"/>
    <mergeCell ref="B21:P21"/>
    <mergeCell ref="C34:P34"/>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71:P71"/>
    <mergeCell ref="C44:G44"/>
    <mergeCell ref="H44:L44"/>
    <mergeCell ref="M44:P44"/>
    <mergeCell ref="B46:P46"/>
    <mergeCell ref="B48:B49"/>
    <mergeCell ref="B50:P50"/>
    <mergeCell ref="B51:P51"/>
    <mergeCell ref="B52:P67"/>
    <mergeCell ref="A68:Q68"/>
    <mergeCell ref="C69:P69"/>
    <mergeCell ref="C70:P70"/>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299"/>
      <c r="B1" s="302" t="s">
        <v>56</v>
      </c>
      <c r="C1" s="302"/>
      <c r="D1" s="302"/>
      <c r="E1" s="303" t="s">
        <v>86</v>
      </c>
      <c r="F1" s="304"/>
      <c r="G1" s="305"/>
    </row>
    <row r="2" spans="1:7" ht="18" x14ac:dyDescent="0.25">
      <c r="A2" s="300"/>
      <c r="B2" s="306" t="s">
        <v>87</v>
      </c>
      <c r="C2" s="306"/>
      <c r="D2" s="306"/>
      <c r="E2" s="307" t="s">
        <v>88</v>
      </c>
      <c r="F2" s="308"/>
      <c r="G2" s="309"/>
    </row>
    <row r="3" spans="1:7" ht="21.75" customHeight="1" x14ac:dyDescent="0.25">
      <c r="A3" s="300"/>
      <c r="B3" s="306" t="s">
        <v>89</v>
      </c>
      <c r="C3" s="306"/>
      <c r="D3" s="306"/>
      <c r="E3" s="307" t="s">
        <v>90</v>
      </c>
      <c r="F3" s="308"/>
      <c r="G3" s="309"/>
    </row>
    <row r="4" spans="1:7" ht="29.25" customHeight="1" thickBot="1" x14ac:dyDescent="0.3">
      <c r="A4" s="301"/>
      <c r="B4" s="310" t="s">
        <v>91</v>
      </c>
      <c r="C4" s="310"/>
      <c r="D4" s="310"/>
      <c r="E4" s="311" t="s">
        <v>61</v>
      </c>
      <c r="F4" s="312"/>
      <c r="G4" s="313"/>
    </row>
    <row r="5" spans="1:7" ht="18.75" thickTop="1" x14ac:dyDescent="0.25">
      <c r="A5" s="25"/>
      <c r="B5" s="24"/>
      <c r="C5" s="26"/>
      <c r="D5" s="26"/>
      <c r="E5" s="27"/>
      <c r="F5" s="27"/>
      <c r="G5" s="27"/>
    </row>
    <row r="6" spans="1:7" ht="15.75" x14ac:dyDescent="0.25">
      <c r="A6" s="28" t="s">
        <v>0</v>
      </c>
      <c r="C6" s="324" t="s">
        <v>95</v>
      </c>
      <c r="D6" s="324"/>
      <c r="E6" s="324"/>
      <c r="F6" s="324"/>
      <c r="G6" s="324"/>
    </row>
    <row r="7" spans="1:7" ht="13.5" thickBot="1" x14ac:dyDescent="0.25">
      <c r="A7" s="28"/>
    </row>
    <row r="8" spans="1:7" ht="14.25" thickTop="1" thickBot="1" x14ac:dyDescent="0.25">
      <c r="A8" s="325" t="s">
        <v>92</v>
      </c>
      <c r="B8" s="327" t="s">
        <v>20</v>
      </c>
      <c r="C8" s="329" t="s">
        <v>115</v>
      </c>
      <c r="D8" s="329"/>
      <c r="E8" s="329"/>
      <c r="F8" s="329"/>
      <c r="G8" s="330"/>
    </row>
    <row r="9" spans="1:7" ht="13.5" thickBot="1" x14ac:dyDescent="0.25">
      <c r="A9" s="326"/>
      <c r="B9" s="328"/>
      <c r="C9" s="31" t="s">
        <v>69</v>
      </c>
      <c r="D9" s="31" t="s">
        <v>93</v>
      </c>
      <c r="E9" s="331" t="s">
        <v>94</v>
      </c>
      <c r="F9" s="331"/>
      <c r="G9" s="332"/>
    </row>
    <row r="10" spans="1:7" ht="80.45" customHeight="1" thickBot="1" x14ac:dyDescent="0.25">
      <c r="A10" s="314" t="s">
        <v>95</v>
      </c>
      <c r="B10" s="29" t="s">
        <v>124</v>
      </c>
      <c r="C10" s="30"/>
      <c r="D10" s="316" t="str">
        <f>IF(C11=0,"0%",C10/C11)</f>
        <v>0%</v>
      </c>
      <c r="E10" s="318"/>
      <c r="F10" s="319"/>
      <c r="G10" s="320"/>
    </row>
    <row r="11" spans="1:7" ht="245.45" customHeight="1" thickBot="1" x14ac:dyDescent="0.25">
      <c r="A11" s="315"/>
      <c r="B11" s="29" t="s">
        <v>125</v>
      </c>
      <c r="C11" s="30"/>
      <c r="D11" s="317"/>
      <c r="E11" s="321"/>
      <c r="F11" s="322"/>
      <c r="G11" s="323"/>
    </row>
    <row r="12" spans="1:7" x14ac:dyDescent="0.2">
      <c r="D12" s="46" t="str">
        <f>D10</f>
        <v>0%</v>
      </c>
    </row>
  </sheetData>
  <mergeCells count="17">
    <mergeCell ref="A10:A11"/>
    <mergeCell ref="D10:D11"/>
    <mergeCell ref="E10:G11"/>
    <mergeCell ref="C6:G6"/>
    <mergeCell ref="A8:A9"/>
    <mergeCell ref="B8:B9"/>
    <mergeCell ref="C8:G8"/>
    <mergeCell ref="E9:G9"/>
    <mergeCell ref="A1:A4"/>
    <mergeCell ref="B1:D1"/>
    <mergeCell ref="E1:G1"/>
    <mergeCell ref="B2:D2"/>
    <mergeCell ref="E2:G2"/>
    <mergeCell ref="B3:D3"/>
    <mergeCell ref="E3:G3"/>
    <mergeCell ref="B4:D4"/>
    <mergeCell ref="E4:G4"/>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0"/>
  <sheetViews>
    <sheetView topLeftCell="A65" zoomScaleNormal="100" workbookViewId="0">
      <selection activeCell="C73" sqref="C73:P73"/>
    </sheetView>
  </sheetViews>
  <sheetFormatPr baseColWidth="10" defaultColWidth="11.42578125" defaultRowHeight="12.75" x14ac:dyDescent="0.2"/>
  <cols>
    <col min="1" max="1" width="3" style="49" customWidth="1"/>
    <col min="2" max="2" width="30" style="49" customWidth="1"/>
    <col min="3" max="3" width="16.85546875" style="49" customWidth="1"/>
    <col min="4" max="4" width="5" style="49" bestFit="1" customWidth="1"/>
    <col min="5" max="5" width="4.7109375" style="49" bestFit="1" customWidth="1"/>
    <col min="6" max="6" width="9.5703125" style="49" bestFit="1" customWidth="1"/>
    <col min="7" max="7" width="5.42578125" style="49" bestFit="1" customWidth="1"/>
    <col min="8" max="8" width="5.140625" style="49" bestFit="1" customWidth="1"/>
    <col min="9" max="9" width="9.5703125" style="49" bestFit="1" customWidth="1"/>
    <col min="10" max="10" width="4.140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12.140625" style="49" customWidth="1"/>
    <col min="17" max="18" width="11.7109375" style="49" customWidth="1"/>
    <col min="19" max="19" width="11.42578125" style="86" hidden="1" customWidth="1"/>
    <col min="20" max="16384" width="11.42578125" style="49"/>
  </cols>
  <sheetData>
    <row r="1" spans="1:19" ht="13.5" thickBot="1" x14ac:dyDescent="0.25">
      <c r="B1" s="77"/>
      <c r="C1" s="77"/>
      <c r="D1" s="77"/>
      <c r="E1" s="77"/>
      <c r="F1" s="77"/>
      <c r="G1" s="77"/>
      <c r="H1" s="77"/>
      <c r="I1" s="77"/>
      <c r="J1" s="77"/>
      <c r="K1" s="77"/>
      <c r="L1" s="77"/>
      <c r="M1" s="77"/>
      <c r="N1" s="77"/>
      <c r="O1" s="77"/>
      <c r="P1" s="77"/>
    </row>
    <row r="2" spans="1:19" ht="16.5" customHeight="1" x14ac:dyDescent="0.2">
      <c r="B2" s="341"/>
      <c r="C2" s="344" t="s">
        <v>56</v>
      </c>
      <c r="D2" s="345"/>
      <c r="E2" s="345"/>
      <c r="F2" s="345"/>
      <c r="G2" s="345"/>
      <c r="H2" s="345"/>
      <c r="I2" s="345"/>
      <c r="J2" s="345"/>
      <c r="K2" s="345"/>
      <c r="L2" s="345"/>
      <c r="M2" s="346"/>
      <c r="N2" s="347" t="s">
        <v>177</v>
      </c>
      <c r="O2" s="348"/>
      <c r="P2" s="349"/>
      <c r="S2" s="87">
        <v>0.8</v>
      </c>
    </row>
    <row r="3" spans="1:19" ht="15.75" customHeight="1" x14ac:dyDescent="0.2">
      <c r="B3" s="342"/>
      <c r="C3" s="350" t="s">
        <v>58</v>
      </c>
      <c r="D3" s="351"/>
      <c r="E3" s="351"/>
      <c r="F3" s="351"/>
      <c r="G3" s="351"/>
      <c r="H3" s="351"/>
      <c r="I3" s="351"/>
      <c r="J3" s="351"/>
      <c r="K3" s="351"/>
      <c r="L3" s="351"/>
      <c r="M3" s="352"/>
      <c r="N3" s="353" t="s">
        <v>186</v>
      </c>
      <c r="O3" s="354"/>
      <c r="P3" s="355"/>
      <c r="S3" s="87">
        <v>0.79998999999999998</v>
      </c>
    </row>
    <row r="4" spans="1:19" ht="15.75" customHeight="1" x14ac:dyDescent="0.2">
      <c r="B4" s="342"/>
      <c r="C4" s="350" t="s">
        <v>59</v>
      </c>
      <c r="D4" s="351"/>
      <c r="E4" s="351"/>
      <c r="F4" s="351"/>
      <c r="G4" s="351"/>
      <c r="H4" s="351"/>
      <c r="I4" s="351"/>
      <c r="J4" s="351"/>
      <c r="K4" s="351"/>
      <c r="L4" s="351"/>
      <c r="M4" s="352"/>
      <c r="N4" s="353" t="s">
        <v>178</v>
      </c>
      <c r="O4" s="354"/>
      <c r="P4" s="355"/>
      <c r="S4" s="87">
        <v>0.65</v>
      </c>
    </row>
    <row r="5" spans="1:19" ht="16.5" customHeight="1" thickBot="1" x14ac:dyDescent="0.25">
      <c r="B5" s="343"/>
      <c r="C5" s="356" t="s">
        <v>60</v>
      </c>
      <c r="D5" s="357"/>
      <c r="E5" s="357"/>
      <c r="F5" s="357"/>
      <c r="G5" s="357"/>
      <c r="H5" s="357"/>
      <c r="I5" s="357"/>
      <c r="J5" s="357"/>
      <c r="K5" s="357"/>
      <c r="L5" s="357"/>
      <c r="M5" s="358"/>
      <c r="N5" s="359" t="s">
        <v>61</v>
      </c>
      <c r="O5" s="360"/>
      <c r="P5" s="361"/>
      <c r="S5" s="87">
        <v>0.64999899999999999</v>
      </c>
    </row>
    <row r="6" spans="1:19" ht="13.5" thickBot="1" x14ac:dyDescent="0.25">
      <c r="B6" s="77"/>
      <c r="C6" s="77"/>
      <c r="D6" s="77"/>
      <c r="E6" s="77"/>
      <c r="F6" s="77"/>
      <c r="G6" s="77"/>
      <c r="H6" s="77"/>
      <c r="I6" s="77"/>
      <c r="J6" s="77"/>
      <c r="K6" s="77"/>
      <c r="L6" s="77"/>
      <c r="M6" s="77"/>
      <c r="N6" s="77"/>
      <c r="O6" s="77"/>
      <c r="P6" s="77"/>
      <c r="S6" s="87"/>
    </row>
    <row r="7" spans="1:19" x14ac:dyDescent="0.2">
      <c r="A7" s="52"/>
      <c r="B7" s="362" t="s">
        <v>65</v>
      </c>
      <c r="C7" s="363"/>
      <c r="D7" s="363"/>
      <c r="E7" s="363"/>
      <c r="F7" s="363"/>
      <c r="G7" s="363"/>
      <c r="H7" s="363"/>
      <c r="I7" s="363"/>
      <c r="J7" s="363"/>
      <c r="K7" s="363"/>
      <c r="L7" s="363"/>
      <c r="M7" s="363"/>
      <c r="N7" s="363"/>
      <c r="O7" s="363"/>
      <c r="P7" s="364"/>
      <c r="Q7" s="52"/>
      <c r="S7" s="87"/>
    </row>
    <row r="8" spans="1:19" ht="13.5" thickBot="1" x14ac:dyDescent="0.25">
      <c r="A8" s="52"/>
      <c r="B8" s="365"/>
      <c r="C8" s="366"/>
      <c r="D8" s="366"/>
      <c r="E8" s="366"/>
      <c r="F8" s="366"/>
      <c r="G8" s="366"/>
      <c r="H8" s="366"/>
      <c r="I8" s="366"/>
      <c r="J8" s="366"/>
      <c r="K8" s="366"/>
      <c r="L8" s="366"/>
      <c r="M8" s="366"/>
      <c r="N8" s="366"/>
      <c r="O8" s="366"/>
      <c r="P8" s="367"/>
      <c r="Q8" s="52"/>
    </row>
    <row r="9" spans="1:19" ht="6.75" customHeight="1" thickBot="1" x14ac:dyDescent="0.25">
      <c r="A9" s="52"/>
      <c r="B9" s="368"/>
      <c r="C9" s="368"/>
      <c r="D9" s="368"/>
      <c r="E9" s="368"/>
      <c r="F9" s="368"/>
      <c r="G9" s="368"/>
      <c r="H9" s="368"/>
      <c r="I9" s="368"/>
      <c r="J9" s="368"/>
      <c r="K9" s="368"/>
      <c r="L9" s="368"/>
      <c r="M9" s="368"/>
      <c r="N9" s="368"/>
      <c r="O9" s="368"/>
      <c r="P9" s="368"/>
      <c r="Q9" s="52"/>
    </row>
    <row r="10" spans="1:19" ht="26.25" customHeight="1" thickBot="1" x14ac:dyDescent="0.25">
      <c r="A10" s="52"/>
      <c r="B10" s="78" t="s">
        <v>83</v>
      </c>
      <c r="C10" s="369">
        <v>2021</v>
      </c>
      <c r="D10" s="370"/>
      <c r="E10" s="370"/>
      <c r="F10" s="370"/>
      <c r="G10" s="370"/>
      <c r="H10" s="370"/>
      <c r="I10" s="371"/>
      <c r="J10" s="372" t="s">
        <v>1</v>
      </c>
      <c r="K10" s="373"/>
      <c r="L10" s="373"/>
      <c r="M10" s="373"/>
      <c r="N10" s="374" t="s">
        <v>199</v>
      </c>
      <c r="O10" s="375"/>
      <c r="P10" s="376"/>
      <c r="Q10" s="52"/>
    </row>
    <row r="11" spans="1:19" ht="4.5" customHeight="1" thickBot="1" x14ac:dyDescent="0.25">
      <c r="A11" s="52"/>
      <c r="B11" s="338"/>
      <c r="C11" s="339"/>
      <c r="D11" s="339"/>
      <c r="E11" s="339"/>
      <c r="F11" s="339"/>
      <c r="G11" s="339"/>
      <c r="H11" s="339"/>
      <c r="I11" s="339"/>
      <c r="J11" s="339"/>
      <c r="K11" s="339"/>
      <c r="L11" s="339"/>
      <c r="M11" s="339"/>
      <c r="N11" s="339"/>
      <c r="O11" s="339"/>
      <c r="P11" s="340"/>
      <c r="Q11" s="52"/>
    </row>
    <row r="12" spans="1:19" ht="13.5" thickBot="1" x14ac:dyDescent="0.25">
      <c r="A12" s="52"/>
      <c r="B12" s="62" t="s">
        <v>0</v>
      </c>
      <c r="C12" s="380" t="s">
        <v>45</v>
      </c>
      <c r="D12" s="380"/>
      <c r="E12" s="380"/>
      <c r="F12" s="380"/>
      <c r="G12" s="380"/>
      <c r="H12" s="380"/>
      <c r="I12" s="380"/>
      <c r="J12" s="380"/>
      <c r="K12" s="380"/>
      <c r="L12" s="380"/>
      <c r="M12" s="380"/>
      <c r="N12" s="380"/>
      <c r="O12" s="380"/>
      <c r="P12" s="381"/>
      <c r="Q12" s="52"/>
    </row>
    <row r="13" spans="1:19" ht="4.5" customHeight="1" thickBot="1" x14ac:dyDescent="0.25">
      <c r="A13" s="52"/>
      <c r="B13" s="382"/>
      <c r="C13" s="383"/>
      <c r="D13" s="383"/>
      <c r="E13" s="383"/>
      <c r="F13" s="383"/>
      <c r="G13" s="383"/>
      <c r="H13" s="383"/>
      <c r="I13" s="383"/>
      <c r="J13" s="383"/>
      <c r="K13" s="383"/>
      <c r="L13" s="383"/>
      <c r="M13" s="383"/>
      <c r="N13" s="383"/>
      <c r="O13" s="383"/>
      <c r="P13" s="384"/>
      <c r="Q13" s="52"/>
    </row>
    <row r="14" spans="1:19" ht="18" customHeight="1" thickBot="1" x14ac:dyDescent="0.25">
      <c r="A14" s="52"/>
      <c r="B14" s="62" t="s">
        <v>6</v>
      </c>
      <c r="C14" s="385" t="s">
        <v>200</v>
      </c>
      <c r="D14" s="386"/>
      <c r="E14" s="386"/>
      <c r="F14" s="386"/>
      <c r="G14" s="386"/>
      <c r="H14" s="386"/>
      <c r="I14" s="386"/>
      <c r="J14" s="386"/>
      <c r="K14" s="386"/>
      <c r="L14" s="386"/>
      <c r="M14" s="386"/>
      <c r="N14" s="386"/>
      <c r="O14" s="386"/>
      <c r="P14" s="387"/>
      <c r="Q14" s="52"/>
    </row>
    <row r="15" spans="1:19" ht="4.5" customHeight="1" thickBot="1" x14ac:dyDescent="0.25">
      <c r="A15" s="52"/>
      <c r="B15" s="377"/>
      <c r="C15" s="378"/>
      <c r="D15" s="378"/>
      <c r="E15" s="378"/>
      <c r="F15" s="378"/>
      <c r="G15" s="378"/>
      <c r="H15" s="378"/>
      <c r="I15" s="378"/>
      <c r="J15" s="378"/>
      <c r="K15" s="378"/>
      <c r="L15" s="378"/>
      <c r="M15" s="378"/>
      <c r="N15" s="378"/>
      <c r="O15" s="378"/>
      <c r="P15" s="379"/>
      <c r="Q15" s="52"/>
    </row>
    <row r="16" spans="1:19" ht="32.25" customHeight="1" thickBot="1" x14ac:dyDescent="0.25">
      <c r="A16" s="52"/>
      <c r="B16" s="62" t="s">
        <v>25</v>
      </c>
      <c r="C16" s="374" t="s">
        <v>201</v>
      </c>
      <c r="D16" s="375"/>
      <c r="E16" s="375"/>
      <c r="F16" s="375"/>
      <c r="G16" s="375"/>
      <c r="H16" s="375"/>
      <c r="I16" s="375"/>
      <c r="J16" s="375"/>
      <c r="K16" s="375"/>
      <c r="L16" s="375"/>
      <c r="M16" s="375"/>
      <c r="N16" s="375"/>
      <c r="O16" s="375"/>
      <c r="P16" s="376"/>
      <c r="Q16" s="52"/>
    </row>
    <row r="17" spans="1:17" ht="4.5" customHeight="1" thickBot="1" x14ac:dyDescent="0.25">
      <c r="A17" s="52"/>
      <c r="B17" s="377"/>
      <c r="C17" s="378"/>
      <c r="D17" s="378"/>
      <c r="E17" s="378"/>
      <c r="F17" s="378"/>
      <c r="G17" s="378"/>
      <c r="H17" s="378"/>
      <c r="I17" s="378"/>
      <c r="J17" s="378"/>
      <c r="K17" s="378"/>
      <c r="L17" s="378"/>
      <c r="M17" s="378"/>
      <c r="N17" s="378"/>
      <c r="O17" s="378"/>
      <c r="P17" s="379"/>
      <c r="Q17" s="52"/>
    </row>
    <row r="18" spans="1:17" ht="26.25" customHeight="1" thickBot="1" x14ac:dyDescent="0.25">
      <c r="A18" s="52"/>
      <c r="B18" s="62" t="s">
        <v>11</v>
      </c>
      <c r="C18" s="388" t="s">
        <v>181</v>
      </c>
      <c r="D18" s="389"/>
      <c r="E18" s="389"/>
      <c r="F18" s="389"/>
      <c r="G18" s="389"/>
      <c r="H18" s="389"/>
      <c r="I18" s="389"/>
      <c r="J18" s="389"/>
      <c r="K18" s="389"/>
      <c r="L18" s="389"/>
      <c r="M18" s="389"/>
      <c r="N18" s="389"/>
      <c r="O18" s="389"/>
      <c r="P18" s="390"/>
      <c r="Q18" s="52"/>
    </row>
    <row r="19" spans="1:17" ht="4.5" customHeight="1" thickBot="1" x14ac:dyDescent="0.25">
      <c r="A19" s="52"/>
      <c r="B19" s="391"/>
      <c r="C19" s="391"/>
      <c r="D19" s="391"/>
      <c r="E19" s="391"/>
      <c r="F19" s="391"/>
      <c r="G19" s="391"/>
      <c r="H19" s="391"/>
      <c r="I19" s="391"/>
      <c r="J19" s="391"/>
      <c r="K19" s="391"/>
      <c r="L19" s="391"/>
      <c r="M19" s="391"/>
      <c r="N19" s="391"/>
      <c r="O19" s="391"/>
      <c r="P19" s="391"/>
      <c r="Q19" s="52"/>
    </row>
    <row r="20" spans="1:17" ht="17.25" customHeight="1" thickBot="1" x14ac:dyDescent="0.25">
      <c r="A20" s="52"/>
      <c r="B20" s="392" t="s">
        <v>26</v>
      </c>
      <c r="C20" s="393"/>
      <c r="D20" s="393"/>
      <c r="E20" s="393"/>
      <c r="F20" s="393"/>
      <c r="G20" s="393"/>
      <c r="H20" s="393"/>
      <c r="I20" s="393"/>
      <c r="J20" s="393"/>
      <c r="K20" s="393"/>
      <c r="L20" s="393"/>
      <c r="M20" s="393"/>
      <c r="N20" s="393"/>
      <c r="O20" s="393"/>
      <c r="P20" s="394"/>
      <c r="Q20" s="52"/>
    </row>
    <row r="21" spans="1:17" ht="4.5" customHeight="1" thickBot="1" x14ac:dyDescent="0.25">
      <c r="A21" s="52"/>
      <c r="B21" s="395"/>
      <c r="C21" s="396"/>
      <c r="D21" s="396"/>
      <c r="E21" s="396"/>
      <c r="F21" s="396"/>
      <c r="G21" s="396"/>
      <c r="H21" s="396"/>
      <c r="I21" s="396"/>
      <c r="J21" s="396"/>
      <c r="K21" s="396"/>
      <c r="L21" s="396"/>
      <c r="M21" s="396"/>
      <c r="N21" s="396"/>
      <c r="O21" s="396"/>
      <c r="P21" s="397"/>
      <c r="Q21" s="52"/>
    </row>
    <row r="22" spans="1:17" ht="51" customHeight="1" thickBot="1" x14ac:dyDescent="0.25">
      <c r="A22" s="52"/>
      <c r="B22" s="62" t="s">
        <v>3</v>
      </c>
      <c r="C22" s="398" t="s">
        <v>202</v>
      </c>
      <c r="D22" s="399"/>
      <c r="E22" s="399"/>
      <c r="F22" s="399"/>
      <c r="G22" s="399"/>
      <c r="H22" s="399"/>
      <c r="I22" s="399"/>
      <c r="J22" s="399"/>
      <c r="K22" s="399"/>
      <c r="L22" s="399"/>
      <c r="M22" s="399"/>
      <c r="N22" s="399"/>
      <c r="O22" s="399"/>
      <c r="P22" s="400"/>
      <c r="Q22" s="52"/>
    </row>
    <row r="23" spans="1:17" ht="4.5" customHeight="1" thickBot="1" x14ac:dyDescent="0.25">
      <c r="A23" s="52"/>
      <c r="B23" s="377"/>
      <c r="C23" s="378"/>
      <c r="D23" s="378"/>
      <c r="E23" s="378"/>
      <c r="F23" s="378"/>
      <c r="G23" s="378"/>
      <c r="H23" s="378"/>
      <c r="I23" s="378"/>
      <c r="J23" s="378"/>
      <c r="K23" s="378"/>
      <c r="L23" s="378"/>
      <c r="M23" s="378"/>
      <c r="N23" s="378"/>
      <c r="O23" s="378"/>
      <c r="P23" s="379"/>
      <c r="Q23" s="52"/>
    </row>
    <row r="24" spans="1:17" ht="82.5" customHeight="1" thickBot="1" x14ac:dyDescent="0.25">
      <c r="A24" s="52"/>
      <c r="B24" s="62" t="s">
        <v>12</v>
      </c>
      <c r="C24" s="402" t="s">
        <v>203</v>
      </c>
      <c r="D24" s="403"/>
      <c r="E24" s="403"/>
      <c r="F24" s="403"/>
      <c r="G24" s="403"/>
      <c r="H24" s="403"/>
      <c r="I24" s="403"/>
      <c r="J24" s="403"/>
      <c r="K24" s="403"/>
      <c r="L24" s="403"/>
      <c r="M24" s="403"/>
      <c r="N24" s="403"/>
      <c r="O24" s="403"/>
      <c r="P24" s="404"/>
      <c r="Q24" s="52"/>
    </row>
    <row r="25" spans="1:17" ht="4.5" customHeight="1" thickBot="1" x14ac:dyDescent="0.25">
      <c r="A25" s="52"/>
      <c r="B25" s="405"/>
      <c r="C25" s="406"/>
      <c r="D25" s="406"/>
      <c r="E25" s="406"/>
      <c r="F25" s="406"/>
      <c r="G25" s="406"/>
      <c r="H25" s="406"/>
      <c r="I25" s="406"/>
      <c r="J25" s="406"/>
      <c r="K25" s="406"/>
      <c r="L25" s="406"/>
      <c r="M25" s="406"/>
      <c r="N25" s="406"/>
      <c r="O25" s="406"/>
      <c r="P25" s="407"/>
      <c r="Q25" s="52"/>
    </row>
    <row r="26" spans="1:17" ht="13.5" customHeight="1" thickBot="1" x14ac:dyDescent="0.25">
      <c r="A26" s="52"/>
      <c r="B26" s="63" t="s">
        <v>2</v>
      </c>
      <c r="C26" s="408">
        <v>0.8</v>
      </c>
      <c r="D26" s="409"/>
      <c r="E26" s="409"/>
      <c r="F26" s="409"/>
      <c r="G26" s="409"/>
      <c r="H26" s="409"/>
      <c r="I26" s="409"/>
      <c r="J26" s="409"/>
      <c r="K26" s="409"/>
      <c r="L26" s="409"/>
      <c r="M26" s="409"/>
      <c r="N26" s="409"/>
      <c r="O26" s="409"/>
      <c r="P26" s="410"/>
      <c r="Q26" s="52"/>
    </row>
    <row r="27" spans="1:17" ht="4.5" customHeight="1" thickBot="1" x14ac:dyDescent="0.25">
      <c r="A27" s="52"/>
      <c r="B27" s="411"/>
      <c r="C27" s="412"/>
      <c r="D27" s="412"/>
      <c r="E27" s="412"/>
      <c r="F27" s="412"/>
      <c r="G27" s="412"/>
      <c r="H27" s="412"/>
      <c r="I27" s="412"/>
      <c r="J27" s="412"/>
      <c r="K27" s="412"/>
      <c r="L27" s="412"/>
      <c r="M27" s="412"/>
      <c r="N27" s="412"/>
      <c r="O27" s="412"/>
      <c r="P27" s="413"/>
      <c r="Q27" s="52"/>
    </row>
    <row r="28" spans="1:17" ht="12.75" customHeight="1" thickBot="1" x14ac:dyDescent="0.25">
      <c r="A28" s="52"/>
      <c r="B28" s="63" t="s">
        <v>13</v>
      </c>
      <c r="C28" s="64" t="s">
        <v>14</v>
      </c>
      <c r="D28" s="414" t="s">
        <v>204</v>
      </c>
      <c r="E28" s="409"/>
      <c r="F28" s="409"/>
      <c r="G28" s="410"/>
      <c r="H28" s="415" t="s">
        <v>15</v>
      </c>
      <c r="I28" s="415"/>
      <c r="J28" s="415"/>
      <c r="K28" s="414" t="s">
        <v>205</v>
      </c>
      <c r="L28" s="409"/>
      <c r="M28" s="410"/>
      <c r="N28" s="416" t="s">
        <v>16</v>
      </c>
      <c r="O28" s="417"/>
      <c r="P28" s="65" t="s">
        <v>206</v>
      </c>
      <c r="Q28" s="52"/>
    </row>
    <row r="29" spans="1:17" ht="4.5" customHeight="1" thickBot="1" x14ac:dyDescent="0.25">
      <c r="A29" s="52"/>
      <c r="B29" s="418"/>
      <c r="C29" s="419"/>
      <c r="D29" s="419"/>
      <c r="E29" s="419"/>
      <c r="F29" s="419"/>
      <c r="G29" s="419"/>
      <c r="H29" s="419"/>
      <c r="I29" s="419"/>
      <c r="J29" s="419"/>
      <c r="K29" s="419"/>
      <c r="L29" s="419"/>
      <c r="M29" s="419"/>
      <c r="N29" s="419"/>
      <c r="O29" s="419"/>
      <c r="P29" s="420"/>
      <c r="Q29" s="52"/>
    </row>
    <row r="30" spans="1:17" ht="13.5" thickBot="1" x14ac:dyDescent="0.25">
      <c r="A30" s="52"/>
      <c r="B30" s="76" t="s">
        <v>7</v>
      </c>
      <c r="C30" s="421" t="s">
        <v>176</v>
      </c>
      <c r="D30" s="380"/>
      <c r="E30" s="380"/>
      <c r="F30" s="380"/>
      <c r="G30" s="380"/>
      <c r="H30" s="380"/>
      <c r="I30" s="380"/>
      <c r="J30" s="380"/>
      <c r="K30" s="380"/>
      <c r="L30" s="380"/>
      <c r="M30" s="380"/>
      <c r="N30" s="380"/>
      <c r="O30" s="380"/>
      <c r="P30" s="381"/>
      <c r="Q30" s="52"/>
    </row>
    <row r="31" spans="1:17" ht="4.5" customHeight="1" thickBot="1" x14ac:dyDescent="0.25">
      <c r="A31" s="52"/>
      <c r="B31" s="377"/>
      <c r="C31" s="378"/>
      <c r="D31" s="378"/>
      <c r="E31" s="378"/>
      <c r="F31" s="378"/>
      <c r="G31" s="378"/>
      <c r="H31" s="378"/>
      <c r="I31" s="378"/>
      <c r="J31" s="378"/>
      <c r="K31" s="378"/>
      <c r="L31" s="378"/>
      <c r="M31" s="378"/>
      <c r="N31" s="378"/>
      <c r="O31" s="378"/>
      <c r="P31" s="379"/>
      <c r="Q31" s="52"/>
    </row>
    <row r="32" spans="1:17" ht="13.5" thickBot="1" x14ac:dyDescent="0.25">
      <c r="A32" s="52"/>
      <c r="B32" s="76" t="s">
        <v>4</v>
      </c>
      <c r="C32" s="401" t="s">
        <v>71</v>
      </c>
      <c r="D32" s="380"/>
      <c r="E32" s="380"/>
      <c r="F32" s="380"/>
      <c r="G32" s="380"/>
      <c r="H32" s="380"/>
      <c r="I32" s="380"/>
      <c r="J32" s="380"/>
      <c r="K32" s="380"/>
      <c r="L32" s="380"/>
      <c r="M32" s="380"/>
      <c r="N32" s="380"/>
      <c r="O32" s="380"/>
      <c r="P32" s="381"/>
      <c r="Q32" s="52"/>
    </row>
    <row r="33" spans="1:17" ht="4.5" customHeight="1" thickBot="1" x14ac:dyDescent="0.25">
      <c r="A33" s="52"/>
      <c r="B33" s="377"/>
      <c r="C33" s="378"/>
      <c r="D33" s="378"/>
      <c r="E33" s="378"/>
      <c r="F33" s="378"/>
      <c r="G33" s="378"/>
      <c r="H33" s="378"/>
      <c r="I33" s="378"/>
      <c r="J33" s="378"/>
      <c r="K33" s="378"/>
      <c r="L33" s="378"/>
      <c r="M33" s="378"/>
      <c r="N33" s="378"/>
      <c r="O33" s="378"/>
      <c r="P33" s="379"/>
      <c r="Q33" s="52"/>
    </row>
    <row r="34" spans="1:17" ht="13.5" thickBot="1" x14ac:dyDescent="0.25">
      <c r="A34" s="52"/>
      <c r="B34" s="76" t="s">
        <v>23</v>
      </c>
      <c r="C34" s="401" t="s">
        <v>71</v>
      </c>
      <c r="D34" s="380"/>
      <c r="E34" s="380"/>
      <c r="F34" s="380"/>
      <c r="G34" s="380"/>
      <c r="H34" s="380"/>
      <c r="I34" s="380"/>
      <c r="J34" s="380"/>
      <c r="K34" s="380"/>
      <c r="L34" s="380"/>
      <c r="M34" s="380"/>
      <c r="N34" s="380"/>
      <c r="O34" s="380"/>
      <c r="P34" s="381"/>
      <c r="Q34" s="52"/>
    </row>
    <row r="35" spans="1:17" ht="4.5" customHeight="1" thickBot="1" x14ac:dyDescent="0.25">
      <c r="A35" s="52"/>
      <c r="B35" s="382"/>
      <c r="C35" s="383"/>
      <c r="D35" s="383"/>
      <c r="E35" s="383"/>
      <c r="F35" s="383"/>
      <c r="G35" s="383"/>
      <c r="H35" s="383"/>
      <c r="I35" s="383"/>
      <c r="J35" s="383"/>
      <c r="K35" s="383"/>
      <c r="L35" s="383"/>
      <c r="M35" s="383"/>
      <c r="N35" s="383"/>
      <c r="O35" s="383"/>
      <c r="P35" s="384"/>
      <c r="Q35" s="52"/>
    </row>
    <row r="36" spans="1:17" ht="16.5" customHeight="1" thickBot="1" x14ac:dyDescent="0.25">
      <c r="A36" s="52"/>
      <c r="B36" s="76" t="s">
        <v>64</v>
      </c>
      <c r="C36" s="421" t="s">
        <v>70</v>
      </c>
      <c r="D36" s="380"/>
      <c r="E36" s="380"/>
      <c r="F36" s="380"/>
      <c r="G36" s="380"/>
      <c r="H36" s="380"/>
      <c r="I36" s="380"/>
      <c r="J36" s="380"/>
      <c r="K36" s="380"/>
      <c r="L36" s="380"/>
      <c r="M36" s="380"/>
      <c r="N36" s="380"/>
      <c r="O36" s="380"/>
      <c r="P36" s="381"/>
      <c r="Q36" s="52"/>
    </row>
    <row r="37" spans="1:17" ht="4.5" customHeight="1" thickBot="1" x14ac:dyDescent="0.25">
      <c r="A37" s="52"/>
      <c r="B37" s="79"/>
      <c r="C37" s="79"/>
      <c r="D37" s="79"/>
      <c r="E37" s="79"/>
      <c r="F37" s="79"/>
      <c r="G37" s="79"/>
      <c r="H37" s="79"/>
      <c r="I37" s="79"/>
      <c r="J37" s="79"/>
      <c r="K37" s="79"/>
      <c r="L37" s="79"/>
      <c r="M37" s="79"/>
      <c r="N37" s="79"/>
      <c r="O37" s="79"/>
      <c r="P37" s="79"/>
      <c r="Q37" s="52"/>
    </row>
    <row r="38" spans="1:17" ht="13.5" thickBot="1" x14ac:dyDescent="0.25">
      <c r="A38" s="52"/>
      <c r="B38" s="422" t="s">
        <v>17</v>
      </c>
      <c r="C38" s="423"/>
      <c r="D38" s="423"/>
      <c r="E38" s="423"/>
      <c r="F38" s="423"/>
      <c r="G38" s="423"/>
      <c r="H38" s="423"/>
      <c r="I38" s="423"/>
      <c r="J38" s="423"/>
      <c r="K38" s="423"/>
      <c r="L38" s="423"/>
      <c r="M38" s="423"/>
      <c r="N38" s="423"/>
      <c r="O38" s="424"/>
      <c r="P38" s="425"/>
      <c r="Q38" s="52"/>
    </row>
    <row r="39" spans="1:17" x14ac:dyDescent="0.2">
      <c r="A39" s="52"/>
      <c r="B39" s="80" t="s">
        <v>22</v>
      </c>
      <c r="C39" s="422" t="s">
        <v>18</v>
      </c>
      <c r="D39" s="423"/>
      <c r="E39" s="423"/>
      <c r="F39" s="423"/>
      <c r="G39" s="425"/>
      <c r="H39" s="422" t="s">
        <v>7</v>
      </c>
      <c r="I39" s="423"/>
      <c r="J39" s="423"/>
      <c r="K39" s="423"/>
      <c r="L39" s="425"/>
      <c r="M39" s="422" t="s">
        <v>19</v>
      </c>
      <c r="N39" s="423"/>
      <c r="O39" s="424"/>
      <c r="P39" s="425"/>
      <c r="Q39" s="52"/>
    </row>
    <row r="40" spans="1:17" ht="54" customHeight="1" x14ac:dyDescent="0.2">
      <c r="A40" s="52"/>
      <c r="B40" s="99" t="s">
        <v>207</v>
      </c>
      <c r="C40" s="426" t="s">
        <v>208</v>
      </c>
      <c r="D40" s="426"/>
      <c r="E40" s="426"/>
      <c r="F40" s="426"/>
      <c r="G40" s="426"/>
      <c r="H40" s="427" t="s">
        <v>209</v>
      </c>
      <c r="I40" s="427"/>
      <c r="J40" s="427"/>
      <c r="K40" s="427"/>
      <c r="L40" s="427"/>
      <c r="M40" s="428" t="s">
        <v>210</v>
      </c>
      <c r="N40" s="428"/>
      <c r="O40" s="428"/>
      <c r="P40" s="429"/>
      <c r="Q40" s="52"/>
    </row>
    <row r="41" spans="1:17" ht="55.5" customHeight="1" thickBot="1" x14ac:dyDescent="0.25">
      <c r="A41" s="52"/>
      <c r="B41" s="100" t="s">
        <v>211</v>
      </c>
      <c r="C41" s="430" t="s">
        <v>208</v>
      </c>
      <c r="D41" s="430"/>
      <c r="E41" s="430"/>
      <c r="F41" s="430"/>
      <c r="G41" s="430"/>
      <c r="H41" s="431" t="s">
        <v>209</v>
      </c>
      <c r="I41" s="431"/>
      <c r="J41" s="431"/>
      <c r="K41" s="431"/>
      <c r="L41" s="431"/>
      <c r="M41" s="428" t="s">
        <v>210</v>
      </c>
      <c r="N41" s="428"/>
      <c r="O41" s="428"/>
      <c r="P41" s="429"/>
      <c r="Q41" s="52"/>
    </row>
    <row r="42" spans="1:17" ht="13.5" customHeight="1" x14ac:dyDescent="0.2">
      <c r="A42" s="52"/>
      <c r="B42" s="101"/>
      <c r="C42" s="432"/>
      <c r="D42" s="432"/>
      <c r="E42" s="432"/>
      <c r="F42" s="432"/>
      <c r="G42" s="432"/>
      <c r="H42" s="432"/>
      <c r="I42" s="432"/>
      <c r="J42" s="432"/>
      <c r="K42" s="432"/>
      <c r="L42" s="432"/>
      <c r="M42" s="432"/>
      <c r="N42" s="432"/>
      <c r="O42" s="432"/>
      <c r="P42" s="433"/>
      <c r="Q42" s="52"/>
    </row>
    <row r="43" spans="1:17" ht="12.75" customHeight="1" x14ac:dyDescent="0.2">
      <c r="A43" s="52"/>
      <c r="B43" s="101"/>
      <c r="C43" s="432"/>
      <c r="D43" s="432"/>
      <c r="E43" s="432"/>
      <c r="F43" s="432"/>
      <c r="G43" s="432"/>
      <c r="H43" s="432"/>
      <c r="I43" s="432"/>
      <c r="J43" s="432"/>
      <c r="K43" s="432"/>
      <c r="L43" s="432"/>
      <c r="M43" s="432"/>
      <c r="N43" s="432"/>
      <c r="O43" s="432"/>
      <c r="P43" s="433"/>
      <c r="Q43" s="52"/>
    </row>
    <row r="44" spans="1:17" ht="11.25" customHeight="1" thickBot="1" x14ac:dyDescent="0.25">
      <c r="A44" s="52"/>
      <c r="B44" s="81"/>
      <c r="C44" s="434"/>
      <c r="D44" s="434"/>
      <c r="E44" s="434"/>
      <c r="F44" s="434"/>
      <c r="G44" s="434"/>
      <c r="H44" s="434"/>
      <c r="I44" s="434"/>
      <c r="J44" s="434"/>
      <c r="K44" s="434"/>
      <c r="L44" s="434"/>
      <c r="M44" s="434"/>
      <c r="N44" s="434"/>
      <c r="O44" s="434"/>
      <c r="P44" s="435"/>
      <c r="Q44" s="52"/>
    </row>
    <row r="45" spans="1:17" ht="4.5" customHeight="1" thickBot="1" x14ac:dyDescent="0.25">
      <c r="A45" s="52"/>
      <c r="B45" s="82"/>
      <c r="C45" s="82"/>
      <c r="D45" s="82"/>
      <c r="E45" s="82"/>
      <c r="F45" s="82"/>
      <c r="G45" s="82"/>
      <c r="H45" s="82"/>
      <c r="I45" s="82"/>
      <c r="J45" s="82"/>
      <c r="K45" s="82"/>
      <c r="L45" s="82"/>
      <c r="M45" s="82"/>
      <c r="N45" s="82"/>
      <c r="O45" s="82"/>
      <c r="P45" s="82"/>
      <c r="Q45" s="52"/>
    </row>
    <row r="46" spans="1:17" ht="13.5" customHeight="1" thickBot="1" x14ac:dyDescent="0.25">
      <c r="A46" s="52"/>
      <c r="B46" s="392" t="s">
        <v>8</v>
      </c>
      <c r="C46" s="393"/>
      <c r="D46" s="393"/>
      <c r="E46" s="393"/>
      <c r="F46" s="393"/>
      <c r="G46" s="393"/>
      <c r="H46" s="393"/>
      <c r="I46" s="393"/>
      <c r="J46" s="393"/>
      <c r="K46" s="393"/>
      <c r="L46" s="393"/>
      <c r="M46" s="393"/>
      <c r="N46" s="393"/>
      <c r="O46" s="393"/>
      <c r="P46" s="394"/>
      <c r="Q46" s="52"/>
    </row>
    <row r="47" spans="1:17" ht="4.5" customHeight="1" thickBot="1" x14ac:dyDescent="0.25">
      <c r="A47" s="52"/>
      <c r="B47" s="83"/>
      <c r="C47" s="79"/>
      <c r="D47" s="79"/>
      <c r="E47" s="79"/>
      <c r="F47" s="79"/>
      <c r="G47" s="79"/>
      <c r="H47" s="79"/>
      <c r="I47" s="79"/>
      <c r="J47" s="79"/>
      <c r="K47" s="79"/>
      <c r="L47" s="79"/>
      <c r="M47" s="79"/>
      <c r="N47" s="79"/>
      <c r="O47" s="79"/>
      <c r="P47" s="84"/>
      <c r="Q47" s="52"/>
    </row>
    <row r="48" spans="1:17" x14ac:dyDescent="0.2">
      <c r="A48" s="52"/>
      <c r="B48" s="436" t="s">
        <v>20</v>
      </c>
      <c r="C48" s="67" t="s">
        <v>9</v>
      </c>
      <c r="D48" s="68" t="s">
        <v>149</v>
      </c>
      <c r="E48" s="68" t="s">
        <v>150</v>
      </c>
      <c r="F48" s="68" t="s">
        <v>151</v>
      </c>
      <c r="G48" s="68" t="s">
        <v>152</v>
      </c>
      <c r="H48" s="68" t="s">
        <v>153</v>
      </c>
      <c r="I48" s="68" t="s">
        <v>154</v>
      </c>
      <c r="J48" s="68" t="s">
        <v>155</v>
      </c>
      <c r="K48" s="68" t="s">
        <v>156</v>
      </c>
      <c r="L48" s="68" t="s">
        <v>157</v>
      </c>
      <c r="M48" s="68" t="s">
        <v>158</v>
      </c>
      <c r="N48" s="68" t="s">
        <v>159</v>
      </c>
      <c r="O48" s="69" t="s">
        <v>160</v>
      </c>
      <c r="P48" s="70" t="s">
        <v>24</v>
      </c>
      <c r="Q48" s="52"/>
    </row>
    <row r="49" spans="1:17" ht="13.5" thickBot="1" x14ac:dyDescent="0.25">
      <c r="A49" s="52"/>
      <c r="B49" s="437"/>
      <c r="C49" s="71" t="s">
        <v>10</v>
      </c>
      <c r="D49" s="72"/>
      <c r="E49" s="72"/>
      <c r="F49" s="97">
        <f>+'Registro Eficacia en la Atenció'!C10/'Registro Eficacia en la Atenció'!C11</f>
        <v>0.84</v>
      </c>
      <c r="G49" s="96"/>
      <c r="H49" s="96"/>
      <c r="I49" s="97">
        <f>+'Registro Eficacia en la Atenció'!E10/'Registro Eficacia en la Atenció'!E11</f>
        <v>1</v>
      </c>
      <c r="J49" s="96"/>
      <c r="K49" s="96"/>
      <c r="L49" s="97">
        <f>+'Registro Eficacia en la Atenció'!G10/'Registro Eficacia en la Atenció'!G11</f>
        <v>0.95161290322580649</v>
      </c>
      <c r="M49" s="96"/>
      <c r="N49" s="96"/>
      <c r="O49" s="97">
        <f>+'Registro Eficacia en la Atenció'!I10/'Registro Eficacia en la Atenció'!I11</f>
        <v>1</v>
      </c>
      <c r="P49" s="97">
        <f>+'Registro Eficacia en la Atenció'!K10/'Registro Eficacia en la Atenció'!K11</f>
        <v>0.91891891891891897</v>
      </c>
      <c r="Q49" s="52"/>
    </row>
    <row r="50" spans="1:17" ht="4.5" customHeight="1" thickBot="1" x14ac:dyDescent="0.25">
      <c r="A50" s="52"/>
      <c r="B50" s="85">
        <v>0.9</v>
      </c>
      <c r="C50" s="74"/>
      <c r="D50" s="74"/>
      <c r="E50" s="74"/>
      <c r="F50" s="75">
        <f>+$C$26</f>
        <v>0.8</v>
      </c>
      <c r="G50" s="74"/>
      <c r="H50" s="74"/>
      <c r="I50" s="75">
        <f>+$C$26</f>
        <v>0.8</v>
      </c>
      <c r="J50" s="74"/>
      <c r="K50" s="74"/>
      <c r="L50" s="75">
        <f>+$C$26</f>
        <v>0.8</v>
      </c>
      <c r="M50" s="74"/>
      <c r="N50" s="74"/>
      <c r="O50" s="75">
        <f>+$C$26</f>
        <v>0.8</v>
      </c>
      <c r="P50" s="75">
        <f>+$C$26</f>
        <v>0.8</v>
      </c>
      <c r="Q50" s="52"/>
    </row>
    <row r="51" spans="1:17" ht="22.5" customHeight="1" thickBot="1" x14ac:dyDescent="0.25">
      <c r="A51" s="52"/>
      <c r="B51" s="392" t="s">
        <v>21</v>
      </c>
      <c r="C51" s="393"/>
      <c r="D51" s="393"/>
      <c r="E51" s="393"/>
      <c r="F51" s="393"/>
      <c r="G51" s="393"/>
      <c r="H51" s="393"/>
      <c r="I51" s="393"/>
      <c r="J51" s="393"/>
      <c r="K51" s="393"/>
      <c r="L51" s="393"/>
      <c r="M51" s="393"/>
      <c r="N51" s="393"/>
      <c r="O51" s="393"/>
      <c r="P51" s="394"/>
      <c r="Q51" s="52"/>
    </row>
    <row r="52" spans="1:17" x14ac:dyDescent="0.2">
      <c r="A52" s="52"/>
      <c r="B52" s="443"/>
      <c r="C52" s="444"/>
      <c r="D52" s="444"/>
      <c r="E52" s="444"/>
      <c r="F52" s="444"/>
      <c r="G52" s="444"/>
      <c r="H52" s="444"/>
      <c r="I52" s="444"/>
      <c r="J52" s="444"/>
      <c r="K52" s="444"/>
      <c r="L52" s="444"/>
      <c r="M52" s="444"/>
      <c r="N52" s="444"/>
      <c r="O52" s="444"/>
      <c r="P52" s="445"/>
      <c r="Q52" s="52"/>
    </row>
    <row r="53" spans="1:17" x14ac:dyDescent="0.2">
      <c r="A53" s="52"/>
      <c r="B53" s="446"/>
      <c r="C53" s="447"/>
      <c r="D53" s="447"/>
      <c r="E53" s="447"/>
      <c r="F53" s="447"/>
      <c r="G53" s="447"/>
      <c r="H53" s="447"/>
      <c r="I53" s="447"/>
      <c r="J53" s="447"/>
      <c r="K53" s="447"/>
      <c r="L53" s="447"/>
      <c r="M53" s="447"/>
      <c r="N53" s="447"/>
      <c r="O53" s="447"/>
      <c r="P53" s="448"/>
      <c r="Q53" s="52"/>
    </row>
    <row r="54" spans="1:17" x14ac:dyDescent="0.2">
      <c r="A54" s="52"/>
      <c r="B54" s="446"/>
      <c r="C54" s="447"/>
      <c r="D54" s="447"/>
      <c r="E54" s="447"/>
      <c r="F54" s="447"/>
      <c r="G54" s="447"/>
      <c r="H54" s="447"/>
      <c r="I54" s="447"/>
      <c r="J54" s="447"/>
      <c r="K54" s="447"/>
      <c r="L54" s="447"/>
      <c r="M54" s="447"/>
      <c r="N54" s="447"/>
      <c r="O54" s="447"/>
      <c r="P54" s="448"/>
      <c r="Q54" s="52"/>
    </row>
    <row r="55" spans="1:17" x14ac:dyDescent="0.2">
      <c r="A55" s="52"/>
      <c r="B55" s="446"/>
      <c r="C55" s="447"/>
      <c r="D55" s="447"/>
      <c r="E55" s="447"/>
      <c r="F55" s="447"/>
      <c r="G55" s="447"/>
      <c r="H55" s="447"/>
      <c r="I55" s="447"/>
      <c r="J55" s="447"/>
      <c r="K55" s="447"/>
      <c r="L55" s="447"/>
      <c r="M55" s="447"/>
      <c r="N55" s="447"/>
      <c r="O55" s="447"/>
      <c r="P55" s="448"/>
      <c r="Q55" s="52"/>
    </row>
    <row r="56" spans="1:17" x14ac:dyDescent="0.2">
      <c r="A56" s="52"/>
      <c r="B56" s="446"/>
      <c r="C56" s="447"/>
      <c r="D56" s="447"/>
      <c r="E56" s="447"/>
      <c r="F56" s="447"/>
      <c r="G56" s="447"/>
      <c r="H56" s="447"/>
      <c r="I56" s="447"/>
      <c r="J56" s="447"/>
      <c r="K56" s="447"/>
      <c r="L56" s="447"/>
      <c r="M56" s="447"/>
      <c r="N56" s="447"/>
      <c r="O56" s="447"/>
      <c r="P56" s="448"/>
      <c r="Q56" s="52"/>
    </row>
    <row r="57" spans="1:17" x14ac:dyDescent="0.2">
      <c r="A57" s="52"/>
      <c r="B57" s="446"/>
      <c r="C57" s="447"/>
      <c r="D57" s="447"/>
      <c r="E57" s="447"/>
      <c r="F57" s="447"/>
      <c r="G57" s="447"/>
      <c r="H57" s="447"/>
      <c r="I57" s="447"/>
      <c r="J57" s="447"/>
      <c r="K57" s="447"/>
      <c r="L57" s="447"/>
      <c r="M57" s="447"/>
      <c r="N57" s="447"/>
      <c r="O57" s="447"/>
      <c r="P57" s="448"/>
      <c r="Q57" s="52"/>
    </row>
    <row r="58" spans="1:17" x14ac:dyDescent="0.2">
      <c r="A58" s="52"/>
      <c r="B58" s="446"/>
      <c r="C58" s="447"/>
      <c r="D58" s="447"/>
      <c r="E58" s="447"/>
      <c r="F58" s="447"/>
      <c r="G58" s="447"/>
      <c r="H58" s="447"/>
      <c r="I58" s="447"/>
      <c r="J58" s="447"/>
      <c r="K58" s="447"/>
      <c r="L58" s="447"/>
      <c r="M58" s="447"/>
      <c r="N58" s="447"/>
      <c r="O58" s="447"/>
      <c r="P58" s="448"/>
      <c r="Q58" s="52"/>
    </row>
    <row r="59" spans="1:17" x14ac:dyDescent="0.2">
      <c r="A59" s="52"/>
      <c r="B59" s="446"/>
      <c r="C59" s="447"/>
      <c r="D59" s="447"/>
      <c r="E59" s="447"/>
      <c r="F59" s="447"/>
      <c r="G59" s="447"/>
      <c r="H59" s="447"/>
      <c r="I59" s="447"/>
      <c r="J59" s="447"/>
      <c r="K59" s="447"/>
      <c r="L59" s="447"/>
      <c r="M59" s="447"/>
      <c r="N59" s="447"/>
      <c r="O59" s="447"/>
      <c r="P59" s="448"/>
      <c r="Q59" s="52"/>
    </row>
    <row r="60" spans="1:17" x14ac:dyDescent="0.2">
      <c r="A60" s="52"/>
      <c r="B60" s="446"/>
      <c r="C60" s="447"/>
      <c r="D60" s="447"/>
      <c r="E60" s="447"/>
      <c r="F60" s="447"/>
      <c r="G60" s="447"/>
      <c r="H60" s="447"/>
      <c r="I60" s="447"/>
      <c r="J60" s="447"/>
      <c r="K60" s="447"/>
      <c r="L60" s="447"/>
      <c r="M60" s="447"/>
      <c r="N60" s="447"/>
      <c r="O60" s="447"/>
      <c r="P60" s="448"/>
      <c r="Q60" s="52"/>
    </row>
    <row r="61" spans="1:17" x14ac:dyDescent="0.2">
      <c r="A61" s="52"/>
      <c r="B61" s="446"/>
      <c r="C61" s="447"/>
      <c r="D61" s="447"/>
      <c r="E61" s="447"/>
      <c r="F61" s="447"/>
      <c r="G61" s="447"/>
      <c r="H61" s="447"/>
      <c r="I61" s="447"/>
      <c r="J61" s="447"/>
      <c r="K61" s="447"/>
      <c r="L61" s="447"/>
      <c r="M61" s="447"/>
      <c r="N61" s="447"/>
      <c r="O61" s="447"/>
      <c r="P61" s="448"/>
      <c r="Q61" s="52"/>
    </row>
    <row r="62" spans="1:17" x14ac:dyDescent="0.2">
      <c r="A62" s="52"/>
      <c r="B62" s="446"/>
      <c r="C62" s="447"/>
      <c r="D62" s="447"/>
      <c r="E62" s="447"/>
      <c r="F62" s="447"/>
      <c r="G62" s="447"/>
      <c r="H62" s="447"/>
      <c r="I62" s="447"/>
      <c r="J62" s="447"/>
      <c r="K62" s="447"/>
      <c r="L62" s="447"/>
      <c r="M62" s="447"/>
      <c r="N62" s="447"/>
      <c r="O62" s="447"/>
      <c r="P62" s="448"/>
      <c r="Q62" s="52"/>
    </row>
    <row r="63" spans="1:17" x14ac:dyDescent="0.2">
      <c r="A63" s="52"/>
      <c r="B63" s="446"/>
      <c r="C63" s="447"/>
      <c r="D63" s="447"/>
      <c r="E63" s="447"/>
      <c r="F63" s="447"/>
      <c r="G63" s="447"/>
      <c r="H63" s="447"/>
      <c r="I63" s="447"/>
      <c r="J63" s="447"/>
      <c r="K63" s="447"/>
      <c r="L63" s="447"/>
      <c r="M63" s="447"/>
      <c r="N63" s="447"/>
      <c r="O63" s="447"/>
      <c r="P63" s="448"/>
      <c r="Q63" s="52"/>
    </row>
    <row r="64" spans="1:17" x14ac:dyDescent="0.2">
      <c r="A64" s="52"/>
      <c r="B64" s="446"/>
      <c r="C64" s="447"/>
      <c r="D64" s="447"/>
      <c r="E64" s="447"/>
      <c r="F64" s="447"/>
      <c r="G64" s="447"/>
      <c r="H64" s="447"/>
      <c r="I64" s="447"/>
      <c r="J64" s="447"/>
      <c r="K64" s="447"/>
      <c r="L64" s="447"/>
      <c r="M64" s="447"/>
      <c r="N64" s="447"/>
      <c r="O64" s="447"/>
      <c r="P64" s="448"/>
      <c r="Q64" s="52"/>
    </row>
    <row r="65" spans="1:19" x14ac:dyDescent="0.2">
      <c r="A65" s="52"/>
      <c r="B65" s="446"/>
      <c r="C65" s="447"/>
      <c r="D65" s="447"/>
      <c r="E65" s="447"/>
      <c r="F65" s="447"/>
      <c r="G65" s="447"/>
      <c r="H65" s="447"/>
      <c r="I65" s="447"/>
      <c r="J65" s="447"/>
      <c r="K65" s="447"/>
      <c r="L65" s="447"/>
      <c r="M65" s="447"/>
      <c r="N65" s="447"/>
      <c r="O65" s="447"/>
      <c r="P65" s="448"/>
      <c r="Q65" s="52"/>
    </row>
    <row r="66" spans="1:19" x14ac:dyDescent="0.2">
      <c r="A66" s="52"/>
      <c r="B66" s="446"/>
      <c r="C66" s="447"/>
      <c r="D66" s="447"/>
      <c r="E66" s="447"/>
      <c r="F66" s="447"/>
      <c r="G66" s="447"/>
      <c r="H66" s="447"/>
      <c r="I66" s="447"/>
      <c r="J66" s="447"/>
      <c r="K66" s="447"/>
      <c r="L66" s="447"/>
      <c r="M66" s="447"/>
      <c r="N66" s="447"/>
      <c r="O66" s="447"/>
      <c r="P66" s="448"/>
      <c r="Q66" s="52"/>
    </row>
    <row r="67" spans="1:19" ht="13.5" thickBot="1" x14ac:dyDescent="0.25">
      <c r="A67" s="52"/>
      <c r="B67" s="449"/>
      <c r="C67" s="450"/>
      <c r="D67" s="450"/>
      <c r="E67" s="450"/>
      <c r="F67" s="450"/>
      <c r="G67" s="450"/>
      <c r="H67" s="450"/>
      <c r="I67" s="450"/>
      <c r="J67" s="450"/>
      <c r="K67" s="450"/>
      <c r="L67" s="450"/>
      <c r="M67" s="450"/>
      <c r="N67" s="450"/>
      <c r="O67" s="450"/>
      <c r="P67" s="451"/>
      <c r="Q67" s="52"/>
    </row>
    <row r="68" spans="1:19" s="53" customFormat="1" ht="4.5" customHeight="1" thickBot="1" x14ac:dyDescent="0.25">
      <c r="A68" s="452"/>
      <c r="B68" s="452"/>
      <c r="C68" s="452"/>
      <c r="D68" s="452"/>
      <c r="E68" s="452"/>
      <c r="F68" s="452"/>
      <c r="G68" s="452"/>
      <c r="H68" s="452"/>
      <c r="I68" s="452"/>
      <c r="J68" s="452"/>
      <c r="K68" s="452"/>
      <c r="L68" s="452"/>
      <c r="M68" s="452"/>
      <c r="N68" s="452"/>
      <c r="O68" s="452"/>
      <c r="P68" s="452"/>
      <c r="Q68" s="452"/>
      <c r="S68" s="88"/>
    </row>
    <row r="69" spans="1:19" ht="15" customHeight="1" x14ac:dyDescent="0.2">
      <c r="A69" s="52"/>
      <c r="B69" s="453" t="s">
        <v>5</v>
      </c>
      <c r="C69" s="456" t="s">
        <v>212</v>
      </c>
      <c r="D69" s="457"/>
      <c r="E69" s="457"/>
      <c r="F69" s="457"/>
      <c r="G69" s="457"/>
      <c r="H69" s="457"/>
      <c r="I69" s="457"/>
      <c r="J69" s="457"/>
      <c r="K69" s="457"/>
      <c r="L69" s="457"/>
      <c r="M69" s="457"/>
      <c r="N69" s="457"/>
      <c r="O69" s="457"/>
      <c r="P69" s="458"/>
      <c r="Q69" s="52"/>
    </row>
    <row r="70" spans="1:19" ht="142.5" customHeight="1" x14ac:dyDescent="0.2">
      <c r="A70" s="52"/>
      <c r="B70" s="454"/>
      <c r="C70" s="459" t="s">
        <v>263</v>
      </c>
      <c r="D70" s="460"/>
      <c r="E70" s="460"/>
      <c r="F70" s="460"/>
      <c r="G70" s="460"/>
      <c r="H70" s="460"/>
      <c r="I70" s="460"/>
      <c r="J70" s="460"/>
      <c r="K70" s="460"/>
      <c r="L70" s="460"/>
      <c r="M70" s="460"/>
      <c r="N70" s="460"/>
      <c r="O70" s="460"/>
      <c r="P70" s="461"/>
      <c r="Q70" s="52"/>
    </row>
    <row r="71" spans="1:19" ht="15" customHeight="1" x14ac:dyDescent="0.2">
      <c r="A71" s="52"/>
      <c r="B71" s="454"/>
      <c r="C71" s="462" t="s">
        <v>213</v>
      </c>
      <c r="D71" s="463"/>
      <c r="E71" s="463"/>
      <c r="F71" s="463"/>
      <c r="G71" s="463"/>
      <c r="H71" s="463"/>
      <c r="I71" s="463"/>
      <c r="J71" s="463"/>
      <c r="K71" s="463"/>
      <c r="L71" s="463"/>
      <c r="M71" s="463"/>
      <c r="N71" s="463"/>
      <c r="O71" s="463"/>
      <c r="P71" s="464"/>
      <c r="Q71" s="52"/>
    </row>
    <row r="72" spans="1:19" ht="87.75" customHeight="1" x14ac:dyDescent="0.2">
      <c r="A72" s="52"/>
      <c r="B72" s="454"/>
      <c r="C72" s="459" t="s">
        <v>264</v>
      </c>
      <c r="D72" s="460"/>
      <c r="E72" s="460"/>
      <c r="F72" s="460"/>
      <c r="G72" s="460"/>
      <c r="H72" s="460"/>
      <c r="I72" s="460"/>
      <c r="J72" s="460"/>
      <c r="K72" s="460"/>
      <c r="L72" s="460"/>
      <c r="M72" s="460"/>
      <c r="N72" s="460"/>
      <c r="O72" s="460"/>
      <c r="P72" s="461"/>
      <c r="Q72" s="52"/>
    </row>
    <row r="73" spans="1:19" ht="78.75" customHeight="1" x14ac:dyDescent="0.2">
      <c r="A73" s="52"/>
      <c r="B73" s="454"/>
      <c r="C73" s="465" t="s">
        <v>265</v>
      </c>
      <c r="D73" s="466"/>
      <c r="E73" s="466"/>
      <c r="F73" s="466"/>
      <c r="G73" s="466"/>
      <c r="H73" s="466"/>
      <c r="I73" s="466"/>
      <c r="J73" s="466"/>
      <c r="K73" s="466"/>
      <c r="L73" s="466"/>
      <c r="M73" s="466"/>
      <c r="N73" s="466"/>
      <c r="O73" s="466"/>
      <c r="P73" s="467"/>
      <c r="Q73" s="52"/>
    </row>
    <row r="74" spans="1:19" ht="49.5" customHeight="1" x14ac:dyDescent="0.2">
      <c r="A74" s="52"/>
      <c r="B74" s="454"/>
      <c r="C74" s="468"/>
      <c r="D74" s="469"/>
      <c r="E74" s="469"/>
      <c r="F74" s="469"/>
      <c r="G74" s="469"/>
      <c r="H74" s="469"/>
      <c r="I74" s="469"/>
      <c r="J74" s="469"/>
      <c r="K74" s="469"/>
      <c r="L74" s="469"/>
      <c r="M74" s="469"/>
      <c r="N74" s="469"/>
      <c r="O74" s="469"/>
      <c r="P74" s="470"/>
      <c r="Q74" s="52"/>
    </row>
    <row r="75" spans="1:19" ht="17.25" customHeight="1" x14ac:dyDescent="0.2">
      <c r="A75" s="52"/>
      <c r="B75" s="454"/>
      <c r="C75" s="462" t="s">
        <v>214</v>
      </c>
      <c r="D75" s="463"/>
      <c r="E75" s="463"/>
      <c r="F75" s="463"/>
      <c r="G75" s="463"/>
      <c r="H75" s="463"/>
      <c r="I75" s="463"/>
      <c r="J75" s="463"/>
      <c r="K75" s="463"/>
      <c r="L75" s="463"/>
      <c r="M75" s="463"/>
      <c r="N75" s="463"/>
      <c r="O75" s="463"/>
      <c r="P75" s="464"/>
      <c r="Q75" s="52"/>
    </row>
    <row r="76" spans="1:19" ht="49.5" customHeight="1" thickBot="1" x14ac:dyDescent="0.25">
      <c r="A76" s="52"/>
      <c r="B76" s="455"/>
      <c r="C76" s="554" t="s">
        <v>266</v>
      </c>
      <c r="D76" s="555"/>
      <c r="E76" s="555"/>
      <c r="F76" s="555"/>
      <c r="G76" s="555"/>
      <c r="H76" s="555"/>
      <c r="I76" s="555"/>
      <c r="J76" s="555"/>
      <c r="K76" s="555"/>
      <c r="L76" s="555"/>
      <c r="M76" s="555"/>
      <c r="N76" s="555"/>
      <c r="O76" s="555"/>
      <c r="P76" s="556"/>
      <c r="Q76" s="52"/>
    </row>
    <row r="77" spans="1:19" ht="30.75" customHeight="1" thickBot="1" x14ac:dyDescent="0.25">
      <c r="A77" s="52"/>
      <c r="B77" s="54" t="s">
        <v>63</v>
      </c>
      <c r="C77" s="438"/>
      <c r="D77" s="439"/>
      <c r="E77" s="439"/>
      <c r="F77" s="439"/>
      <c r="G77" s="439"/>
      <c r="H77" s="439"/>
      <c r="I77" s="439"/>
      <c r="J77" s="439"/>
      <c r="K77" s="439"/>
      <c r="L77" s="439"/>
      <c r="M77" s="439"/>
      <c r="N77" s="439"/>
      <c r="O77" s="439"/>
      <c r="P77" s="440"/>
      <c r="Q77" s="52"/>
    </row>
    <row r="78" spans="1:19" ht="27.75" customHeight="1" thickBot="1" x14ac:dyDescent="0.25">
      <c r="A78" s="52"/>
      <c r="B78" s="54" t="s">
        <v>84</v>
      </c>
      <c r="C78" s="441" t="s">
        <v>85</v>
      </c>
      <c r="D78" s="441"/>
      <c r="E78" s="441"/>
      <c r="F78" s="441"/>
      <c r="G78" s="441"/>
      <c r="H78" s="441"/>
      <c r="I78" s="441"/>
      <c r="J78" s="441"/>
      <c r="K78" s="441"/>
      <c r="L78" s="441"/>
      <c r="M78" s="441"/>
      <c r="N78" s="441"/>
      <c r="O78" s="441"/>
      <c r="P78" s="442"/>
      <c r="Q78" s="52"/>
    </row>
    <row r="81" spans="3:19" x14ac:dyDescent="0.2">
      <c r="C81" s="55"/>
    </row>
    <row r="82" spans="3:19" hidden="1" x14ac:dyDescent="0.2">
      <c r="C82" s="49">
        <v>2018</v>
      </c>
    </row>
    <row r="83" spans="3:19" hidden="1" x14ac:dyDescent="0.2">
      <c r="C83" s="49">
        <v>2019</v>
      </c>
    </row>
    <row r="89" spans="3:19" s="50" customFormat="1" x14ac:dyDescent="0.2">
      <c r="S89" s="86"/>
    </row>
    <row r="90" spans="3:19" s="50" customFormat="1" x14ac:dyDescent="0.2">
      <c r="S90" s="86"/>
    </row>
    <row r="91" spans="3:19" s="50" customFormat="1" x14ac:dyDescent="0.2">
      <c r="S91" s="86"/>
    </row>
    <row r="92" spans="3:19" s="50" customFormat="1" x14ac:dyDescent="0.2">
      <c r="S92" s="86"/>
    </row>
    <row r="93" spans="3:19" s="50" customFormat="1" x14ac:dyDescent="0.2">
      <c r="S93" s="86"/>
    </row>
    <row r="94" spans="3:19" s="50" customFormat="1" x14ac:dyDescent="0.2">
      <c r="S94" s="86"/>
    </row>
    <row r="95" spans="3:19" s="50" customFormat="1" x14ac:dyDescent="0.2">
      <c r="D95" s="90"/>
      <c r="E95" s="90"/>
      <c r="F95" s="90"/>
      <c r="G95" s="90"/>
      <c r="H95" s="90"/>
      <c r="I95" s="90"/>
      <c r="S95" s="86"/>
    </row>
    <row r="96" spans="3:19" s="50" customFormat="1" x14ac:dyDescent="0.2">
      <c r="D96" s="90"/>
      <c r="E96" s="90"/>
      <c r="F96" s="90"/>
      <c r="G96" s="90"/>
      <c r="H96" s="90"/>
      <c r="I96" s="90"/>
      <c r="S96" s="86"/>
    </row>
    <row r="97" spans="2:19" s="50" customFormat="1" x14ac:dyDescent="0.2">
      <c r="B97" s="90"/>
      <c r="C97" s="90"/>
      <c r="D97" s="90"/>
      <c r="E97" s="90"/>
      <c r="F97" s="90"/>
      <c r="G97" s="90"/>
      <c r="H97" s="90"/>
      <c r="I97" s="90"/>
      <c r="S97" s="86"/>
    </row>
    <row r="98" spans="2:19" s="50" customFormat="1" x14ac:dyDescent="0.2">
      <c r="B98" s="90"/>
      <c r="C98" s="90"/>
      <c r="D98" s="90"/>
      <c r="E98" s="90"/>
      <c r="F98" s="90"/>
      <c r="G98" s="90"/>
      <c r="H98" s="90"/>
      <c r="I98" s="90"/>
      <c r="S98" s="86"/>
    </row>
    <row r="99" spans="2:19" s="50" customFormat="1" x14ac:dyDescent="0.2">
      <c r="B99" s="90"/>
      <c r="C99" s="90"/>
      <c r="D99" s="90"/>
      <c r="E99" s="90"/>
      <c r="F99" s="90"/>
      <c r="G99" s="90"/>
      <c r="H99" s="90"/>
      <c r="I99" s="90"/>
      <c r="S99" s="86"/>
    </row>
    <row r="100" spans="2:19" s="50" customFormat="1" x14ac:dyDescent="0.2">
      <c r="B100" s="90"/>
      <c r="C100" s="90"/>
      <c r="D100" s="90"/>
      <c r="E100" s="90"/>
      <c r="F100" s="90"/>
      <c r="G100" s="90"/>
      <c r="H100" s="90"/>
      <c r="I100" s="90"/>
      <c r="K100" s="90"/>
      <c r="L100" s="90"/>
      <c r="M100" s="90"/>
      <c r="N100" s="90"/>
      <c r="O100" s="90"/>
      <c r="P100" s="90"/>
      <c r="S100" s="86"/>
    </row>
    <row r="101" spans="2:19" s="50" customFormat="1" x14ac:dyDescent="0.2">
      <c r="B101" s="90"/>
      <c r="C101" s="90"/>
      <c r="D101" s="90"/>
      <c r="E101" s="90"/>
      <c r="F101" s="90"/>
      <c r="G101" s="90"/>
      <c r="H101" s="90"/>
      <c r="I101" s="90"/>
      <c r="K101" s="90"/>
      <c r="L101" s="90"/>
      <c r="M101" s="90"/>
      <c r="N101" s="90"/>
      <c r="O101" s="90"/>
      <c r="P101" s="90"/>
      <c r="S101" s="86"/>
    </row>
    <row r="102" spans="2:19" s="50" customFormat="1" x14ac:dyDescent="0.2">
      <c r="B102" s="90"/>
      <c r="C102" s="90"/>
      <c r="D102" s="90"/>
      <c r="E102" s="90"/>
      <c r="F102" s="90"/>
      <c r="G102" s="90"/>
      <c r="H102" s="90"/>
      <c r="I102" s="90"/>
      <c r="K102" s="90"/>
      <c r="L102" s="90"/>
      <c r="M102" s="90"/>
      <c r="N102" s="90"/>
      <c r="O102" s="90"/>
      <c r="P102" s="90"/>
      <c r="S102" s="86"/>
    </row>
    <row r="103" spans="2:19" s="50" customFormat="1" x14ac:dyDescent="0.2">
      <c r="B103" s="90"/>
      <c r="C103" s="90"/>
      <c r="D103" s="90"/>
      <c r="E103" s="90"/>
      <c r="F103" s="90"/>
      <c r="G103" s="90"/>
      <c r="H103" s="90"/>
      <c r="I103" s="90"/>
      <c r="K103" s="90"/>
      <c r="L103" s="90"/>
      <c r="M103" s="90"/>
      <c r="N103" s="90"/>
      <c r="O103" s="90"/>
      <c r="P103" s="90"/>
      <c r="Q103" s="56" t="s">
        <v>69</v>
      </c>
      <c r="S103" s="86"/>
    </row>
    <row r="104" spans="2:19" s="50" customFormat="1" x14ac:dyDescent="0.2">
      <c r="B104" s="91"/>
      <c r="C104" s="91"/>
      <c r="D104" s="90"/>
      <c r="E104" s="90"/>
      <c r="F104" s="90"/>
      <c r="G104" s="90"/>
      <c r="H104" s="90"/>
      <c r="I104" s="90"/>
      <c r="K104" s="90"/>
      <c r="L104" s="90"/>
      <c r="O104" s="90"/>
      <c r="P104" s="90"/>
      <c r="Q104" s="56" t="s">
        <v>70</v>
      </c>
      <c r="S104" s="86"/>
    </row>
    <row r="105" spans="2:19" s="50" customFormat="1" x14ac:dyDescent="0.2">
      <c r="B105" s="91"/>
      <c r="C105" s="91"/>
      <c r="D105" s="90"/>
      <c r="E105" s="90"/>
      <c r="F105" s="90"/>
      <c r="G105" s="90"/>
      <c r="H105" s="90"/>
      <c r="I105" s="90"/>
      <c r="K105" s="90"/>
      <c r="L105" s="90"/>
      <c r="O105" s="90"/>
      <c r="P105" s="90"/>
      <c r="Q105" s="56" t="s">
        <v>72</v>
      </c>
      <c r="S105" s="86"/>
    </row>
    <row r="106" spans="2:19" s="50" customFormat="1" x14ac:dyDescent="0.2">
      <c r="B106" s="91"/>
      <c r="C106" s="91"/>
      <c r="D106" s="90"/>
      <c r="E106" s="90"/>
      <c r="F106" s="90"/>
      <c r="G106" s="90"/>
      <c r="H106" s="90"/>
      <c r="I106" s="90"/>
      <c r="K106" s="90"/>
      <c r="L106" s="90"/>
      <c r="O106" s="90"/>
      <c r="P106" s="90"/>
      <c r="Q106" s="56" t="s">
        <v>71</v>
      </c>
      <c r="S106" s="86"/>
    </row>
    <row r="107" spans="2:19" s="50" customFormat="1" x14ac:dyDescent="0.2">
      <c r="B107" s="90"/>
      <c r="C107" s="91"/>
      <c r="D107" s="90"/>
      <c r="E107" s="90"/>
      <c r="F107" s="90"/>
      <c r="G107" s="90"/>
      <c r="H107" s="90"/>
      <c r="I107" s="90"/>
      <c r="K107" s="90"/>
      <c r="L107" s="90"/>
      <c r="M107" s="91"/>
      <c r="N107" s="90"/>
      <c r="O107" s="90"/>
      <c r="P107" s="90"/>
      <c r="Q107" s="56" t="s">
        <v>73</v>
      </c>
      <c r="S107" s="86"/>
    </row>
    <row r="108" spans="2:19" s="50" customFormat="1" x14ac:dyDescent="0.2">
      <c r="B108" s="90"/>
      <c r="C108" s="91"/>
      <c r="D108" s="90"/>
      <c r="E108" s="90"/>
      <c r="F108" s="90"/>
      <c r="G108" s="90"/>
      <c r="H108" s="90"/>
      <c r="I108" s="90"/>
      <c r="K108" s="90"/>
      <c r="L108" s="90"/>
      <c r="M108" s="90"/>
      <c r="N108" s="90" t="s">
        <v>67</v>
      </c>
      <c r="O108" s="90"/>
      <c r="P108" s="90"/>
      <c r="Q108" s="56" t="s">
        <v>74</v>
      </c>
      <c r="S108" s="86"/>
    </row>
    <row r="109" spans="2:19" s="50" customFormat="1" x14ac:dyDescent="0.2">
      <c r="B109" s="90"/>
      <c r="C109" s="91"/>
      <c r="D109" s="90"/>
      <c r="E109" s="90"/>
      <c r="F109" s="90"/>
      <c r="G109" s="90"/>
      <c r="H109" s="90"/>
      <c r="I109" s="90"/>
      <c r="K109" s="90"/>
      <c r="L109" s="90"/>
      <c r="M109" s="90"/>
      <c r="N109" s="90"/>
      <c r="O109" s="90"/>
      <c r="P109" s="90"/>
      <c r="S109" s="86"/>
    </row>
    <row r="110" spans="2:19" s="50" customFormat="1" x14ac:dyDescent="0.2">
      <c r="B110" s="90"/>
      <c r="C110" s="91"/>
      <c r="D110" s="90"/>
      <c r="E110" s="90"/>
      <c r="F110" s="90"/>
      <c r="G110" s="90"/>
      <c r="H110" s="90"/>
      <c r="I110" s="90"/>
      <c r="K110" s="90"/>
      <c r="L110" s="90"/>
      <c r="M110" s="90"/>
      <c r="N110" s="90"/>
      <c r="O110" s="90"/>
      <c r="P110" s="90"/>
      <c r="S110" s="86"/>
    </row>
    <row r="111" spans="2:19" s="50" customFormat="1" x14ac:dyDescent="0.2">
      <c r="B111" s="90"/>
      <c r="C111" s="90"/>
      <c r="D111" s="90"/>
      <c r="E111" s="90"/>
      <c r="F111" s="90"/>
      <c r="G111" s="90"/>
      <c r="H111" s="90"/>
      <c r="I111" s="90"/>
      <c r="K111" s="90"/>
      <c r="L111" s="90"/>
      <c r="M111" s="90"/>
      <c r="N111" s="90"/>
      <c r="O111" s="90"/>
      <c r="P111" s="90"/>
      <c r="S111" s="86"/>
    </row>
    <row r="112" spans="2:19" s="50" customFormat="1" x14ac:dyDescent="0.2">
      <c r="B112" s="90"/>
      <c r="C112" s="90"/>
      <c r="D112" s="90"/>
      <c r="E112" s="90"/>
      <c r="F112" s="90"/>
      <c r="G112" s="90"/>
      <c r="H112" s="90"/>
      <c r="I112" s="90"/>
      <c r="K112" s="90"/>
      <c r="L112" s="90"/>
      <c r="M112" s="90"/>
      <c r="N112" s="90"/>
      <c r="O112" s="90"/>
      <c r="P112" s="90"/>
      <c r="S112" s="86"/>
    </row>
    <row r="113" spans="2:19" s="50" customFormat="1" x14ac:dyDescent="0.2">
      <c r="B113" s="90"/>
      <c r="C113" s="90"/>
      <c r="D113" s="90"/>
      <c r="E113" s="90"/>
      <c r="F113" s="90"/>
      <c r="G113" s="90"/>
      <c r="H113" s="90"/>
      <c r="I113" s="90"/>
      <c r="K113" s="90"/>
      <c r="L113" s="90"/>
      <c r="M113" s="90"/>
      <c r="N113" s="90"/>
      <c r="O113" s="90"/>
      <c r="P113" s="90"/>
      <c r="Q113" s="56">
        <v>2015</v>
      </c>
      <c r="S113" s="86"/>
    </row>
    <row r="114" spans="2:19" s="50" customFormat="1" ht="12.75" customHeight="1" x14ac:dyDescent="0.2">
      <c r="B114" s="90"/>
      <c r="C114" s="90"/>
      <c r="D114" s="90"/>
      <c r="E114" s="90"/>
      <c r="F114" s="90"/>
      <c r="G114" s="90"/>
      <c r="H114" s="90"/>
      <c r="I114" s="90"/>
      <c r="Q114" s="56">
        <v>2016</v>
      </c>
      <c r="S114" s="86"/>
    </row>
    <row r="115" spans="2:19" s="50" customFormat="1" x14ac:dyDescent="0.2">
      <c r="B115" s="90"/>
      <c r="C115" s="90"/>
      <c r="D115" s="90"/>
      <c r="E115" s="90"/>
      <c r="F115" s="90"/>
      <c r="G115" s="90"/>
      <c r="H115" s="90"/>
      <c r="I115" s="90"/>
      <c r="Q115" s="56">
        <v>2017</v>
      </c>
      <c r="S115" s="86"/>
    </row>
    <row r="116" spans="2:19" s="50" customFormat="1" x14ac:dyDescent="0.2">
      <c r="C116" s="90"/>
      <c r="H116" s="90"/>
      <c r="I116" s="90"/>
      <c r="Q116" s="56">
        <v>2018</v>
      </c>
      <c r="S116" s="86"/>
    </row>
    <row r="117" spans="2:19" s="50" customFormat="1" x14ac:dyDescent="0.2">
      <c r="C117" s="90"/>
      <c r="H117" s="90"/>
      <c r="I117" s="90"/>
      <c r="S117" s="86"/>
    </row>
    <row r="118" spans="2:19" s="50" customFormat="1" x14ac:dyDescent="0.2">
      <c r="C118" s="90"/>
      <c r="H118" s="90"/>
      <c r="I118" s="90"/>
      <c r="S118" s="86"/>
    </row>
    <row r="119" spans="2:19" s="50" customFormat="1" x14ac:dyDescent="0.2">
      <c r="B119" s="58"/>
      <c r="C119" s="90"/>
      <c r="H119" s="90"/>
      <c r="I119" s="90"/>
      <c r="S119" s="86"/>
    </row>
    <row r="120" spans="2:19" s="50" customFormat="1" x14ac:dyDescent="0.2">
      <c r="B120" s="58"/>
      <c r="C120" s="90"/>
      <c r="H120" s="90"/>
      <c r="I120" s="90"/>
      <c r="S120" s="86"/>
    </row>
    <row r="121" spans="2:19" s="50" customFormat="1" x14ac:dyDescent="0.2">
      <c r="B121" s="58"/>
      <c r="C121" s="90"/>
      <c r="H121" s="90"/>
      <c r="I121" s="90"/>
      <c r="S121" s="86"/>
    </row>
    <row r="122" spans="2:19" s="50" customFormat="1" x14ac:dyDescent="0.2">
      <c r="B122" s="58"/>
      <c r="C122" s="90"/>
      <c r="H122" s="90"/>
      <c r="I122" s="90"/>
      <c r="S122" s="86"/>
    </row>
    <row r="123" spans="2:19" s="50" customFormat="1" x14ac:dyDescent="0.2">
      <c r="B123" s="58"/>
      <c r="C123" s="90"/>
      <c r="H123" s="90"/>
      <c r="I123" s="90"/>
      <c r="S123" s="86"/>
    </row>
    <row r="124" spans="2:19" s="50" customFormat="1" x14ac:dyDescent="0.2">
      <c r="B124" s="58"/>
      <c r="C124" s="90"/>
      <c r="H124" s="90"/>
      <c r="I124" s="90"/>
      <c r="S124" s="86"/>
    </row>
    <row r="125" spans="2:19" s="50" customFormat="1" x14ac:dyDescent="0.2">
      <c r="B125" s="58"/>
      <c r="C125" s="90"/>
      <c r="H125" s="90"/>
      <c r="I125" s="90"/>
      <c r="S125" s="86"/>
    </row>
    <row r="126" spans="2:19" s="50" customFormat="1" x14ac:dyDescent="0.2">
      <c r="B126" s="59"/>
      <c r="C126" s="90"/>
      <c r="H126" s="90"/>
      <c r="I126" s="90"/>
      <c r="S126" s="86"/>
    </row>
    <row r="127" spans="2:19" s="50" customFormat="1" x14ac:dyDescent="0.2">
      <c r="B127" s="59"/>
      <c r="C127" s="90"/>
      <c r="H127" s="90"/>
      <c r="I127" s="90"/>
      <c r="S127" s="86"/>
    </row>
    <row r="128" spans="2:19" s="50" customFormat="1" x14ac:dyDescent="0.2">
      <c r="C128" s="90"/>
      <c r="H128" s="90"/>
      <c r="I128" s="90"/>
      <c r="S128" s="86"/>
    </row>
    <row r="129" spans="2:19" s="50" customFormat="1" ht="38.25" x14ac:dyDescent="0.2">
      <c r="B129" s="60" t="s">
        <v>75</v>
      </c>
      <c r="C129" s="90"/>
      <c r="F129" s="90"/>
      <c r="I129" s="90"/>
      <c r="S129" s="86"/>
    </row>
    <row r="130" spans="2:19" s="50" customFormat="1" ht="38.25" x14ac:dyDescent="0.2">
      <c r="B130" s="60" t="s">
        <v>179</v>
      </c>
      <c r="C130" s="90"/>
      <c r="F130" s="90"/>
      <c r="I130" s="90"/>
      <c r="S130" s="86"/>
    </row>
    <row r="131" spans="2:19" s="50" customFormat="1" ht="38.25" x14ac:dyDescent="0.2">
      <c r="B131" s="60" t="s">
        <v>180</v>
      </c>
      <c r="C131" s="90"/>
      <c r="F131" s="90"/>
      <c r="I131" s="51"/>
      <c r="J131" s="51"/>
      <c r="K131" s="51"/>
      <c r="S131" s="86"/>
    </row>
    <row r="132" spans="2:19" s="50" customFormat="1" ht="63.75" x14ac:dyDescent="0.2">
      <c r="B132" s="60" t="s">
        <v>181</v>
      </c>
      <c r="C132" s="90"/>
      <c r="F132" s="90"/>
      <c r="G132" s="90"/>
      <c r="H132" s="51"/>
      <c r="I132" s="51"/>
      <c r="J132" s="51"/>
      <c r="K132" s="51"/>
      <c r="S132" s="86"/>
    </row>
    <row r="133" spans="2:19" s="50" customFormat="1" ht="51" x14ac:dyDescent="0.2">
      <c r="B133" s="60" t="s">
        <v>182</v>
      </c>
      <c r="C133" s="90"/>
      <c r="F133" s="90"/>
      <c r="G133" s="90"/>
      <c r="H133" s="51"/>
      <c r="I133" s="51"/>
      <c r="J133" s="51"/>
      <c r="K133" s="51"/>
      <c r="S133" s="86"/>
    </row>
    <row r="134" spans="2:19" s="50" customFormat="1" ht="38.25" x14ac:dyDescent="0.2">
      <c r="B134" s="60" t="s">
        <v>183</v>
      </c>
      <c r="C134" s="90"/>
      <c r="F134" s="90"/>
      <c r="G134" s="90"/>
      <c r="H134" s="51"/>
      <c r="I134" s="51"/>
      <c r="J134" s="51"/>
      <c r="K134" s="51"/>
      <c r="S134" s="86"/>
    </row>
    <row r="135" spans="2:19" s="50" customFormat="1" ht="25.5" x14ac:dyDescent="0.2">
      <c r="B135" s="60" t="s">
        <v>175</v>
      </c>
      <c r="C135" s="90"/>
      <c r="F135" s="90"/>
      <c r="G135" s="90"/>
      <c r="H135" s="51"/>
      <c r="I135" s="51"/>
      <c r="J135" s="51"/>
      <c r="K135" s="51"/>
      <c r="S135" s="86"/>
    </row>
    <row r="136" spans="2:19" s="50" customFormat="1" x14ac:dyDescent="0.2">
      <c r="B136" s="60" t="s">
        <v>114</v>
      </c>
      <c r="C136" s="90"/>
      <c r="F136" s="90"/>
      <c r="G136" s="90"/>
      <c r="H136" s="51"/>
      <c r="I136" s="51"/>
      <c r="J136" s="51"/>
      <c r="K136" s="51"/>
      <c r="S136" s="86"/>
    </row>
    <row r="137" spans="2:19" s="50" customFormat="1" x14ac:dyDescent="0.2">
      <c r="B137" s="58"/>
      <c r="C137" s="90"/>
      <c r="F137" s="90"/>
      <c r="G137" s="90"/>
      <c r="H137" s="51"/>
      <c r="I137" s="51"/>
      <c r="J137" s="51"/>
      <c r="K137" s="51"/>
      <c r="S137" s="86"/>
    </row>
    <row r="138" spans="2:19" s="52" customFormat="1" x14ac:dyDescent="0.2">
      <c r="B138" s="58"/>
      <c r="C138" s="90"/>
      <c r="F138" s="90"/>
      <c r="G138" s="90"/>
      <c r="H138" s="51"/>
      <c r="I138" s="51"/>
      <c r="J138" s="51"/>
      <c r="K138" s="51"/>
      <c r="S138" s="89"/>
    </row>
    <row r="139" spans="2:19" s="52" customFormat="1" x14ac:dyDescent="0.2">
      <c r="B139" s="50" t="s">
        <v>29</v>
      </c>
      <c r="C139" s="90"/>
      <c r="F139" s="90"/>
      <c r="G139" s="90"/>
      <c r="H139" s="51"/>
      <c r="I139" s="51"/>
      <c r="J139" s="51"/>
      <c r="K139" s="51"/>
      <c r="S139" s="89"/>
    </row>
    <row r="140" spans="2:19" s="52" customFormat="1" x14ac:dyDescent="0.2">
      <c r="B140" s="57" t="s">
        <v>55</v>
      </c>
      <c r="C140" s="90"/>
      <c r="F140" s="90"/>
      <c r="G140" s="90"/>
      <c r="H140" s="51"/>
      <c r="I140" s="51"/>
      <c r="J140" s="51"/>
      <c r="K140" s="51"/>
      <c r="S140" s="89"/>
    </row>
    <row r="141" spans="2:19" s="52" customFormat="1" x14ac:dyDescent="0.2">
      <c r="B141" s="57" t="s">
        <v>166</v>
      </c>
      <c r="C141" s="90"/>
      <c r="F141" s="90"/>
      <c r="G141" s="90"/>
      <c r="H141" s="51"/>
      <c r="I141" s="51"/>
      <c r="J141" s="51"/>
      <c r="K141" s="51"/>
      <c r="S141" s="89"/>
    </row>
    <row r="142" spans="2:19" s="52" customFormat="1" x14ac:dyDescent="0.2">
      <c r="B142" s="57" t="s">
        <v>39</v>
      </c>
      <c r="C142" s="90"/>
      <c r="F142" s="90"/>
      <c r="G142" s="90"/>
      <c r="H142" s="51"/>
      <c r="I142" s="51"/>
      <c r="J142" s="51"/>
      <c r="K142" s="51"/>
      <c r="S142" s="89"/>
    </row>
    <row r="143" spans="2:19" s="52" customFormat="1" x14ac:dyDescent="0.2">
      <c r="B143" s="57" t="s">
        <v>172</v>
      </c>
      <c r="C143" s="90"/>
      <c r="F143" s="90"/>
      <c r="G143" s="90"/>
      <c r="H143" s="51"/>
      <c r="I143" s="51"/>
      <c r="J143" s="51"/>
      <c r="K143" s="51"/>
      <c r="S143" s="89"/>
    </row>
    <row r="144" spans="2:19" s="52" customFormat="1" x14ac:dyDescent="0.2">
      <c r="B144" s="57" t="s">
        <v>112</v>
      </c>
      <c r="C144" s="90"/>
      <c r="F144" s="90"/>
      <c r="G144" s="90"/>
      <c r="J144" s="51"/>
      <c r="K144" s="51"/>
      <c r="S144" s="89"/>
    </row>
    <row r="145" spans="2:19" s="52" customFormat="1" x14ac:dyDescent="0.2">
      <c r="B145" s="57" t="s">
        <v>174</v>
      </c>
      <c r="C145" s="90"/>
      <c r="F145" s="90"/>
      <c r="G145" s="90"/>
      <c r="S145" s="89"/>
    </row>
    <row r="146" spans="2:19" s="52" customFormat="1" x14ac:dyDescent="0.2">
      <c r="B146" s="57" t="s">
        <v>53</v>
      </c>
      <c r="C146" s="90"/>
      <c r="F146" s="90"/>
      <c r="G146" s="90"/>
      <c r="S146" s="89"/>
    </row>
    <row r="147" spans="2:19" s="52" customFormat="1" x14ac:dyDescent="0.2">
      <c r="B147" s="57" t="s">
        <v>163</v>
      </c>
      <c r="C147" s="90"/>
      <c r="F147" s="90"/>
      <c r="G147" s="90"/>
      <c r="S147" s="89"/>
    </row>
    <row r="148" spans="2:19" s="52" customFormat="1" x14ac:dyDescent="0.2">
      <c r="B148" s="57" t="s">
        <v>167</v>
      </c>
      <c r="C148" s="90"/>
      <c r="F148" s="90"/>
      <c r="G148" s="90"/>
      <c r="S148" s="89"/>
    </row>
    <row r="149" spans="2:19" x14ac:dyDescent="0.2">
      <c r="B149" s="92" t="s">
        <v>184</v>
      </c>
      <c r="C149" s="90"/>
      <c r="F149" s="90"/>
      <c r="G149" s="90"/>
    </row>
    <row r="150" spans="2:19" x14ac:dyDescent="0.2">
      <c r="B150" s="57" t="s">
        <v>165</v>
      </c>
      <c r="C150" s="90"/>
      <c r="F150" s="90"/>
      <c r="G150" s="90"/>
    </row>
    <row r="151" spans="2:19" x14ac:dyDescent="0.2">
      <c r="B151" s="57" t="s">
        <v>170</v>
      </c>
      <c r="C151" s="90"/>
      <c r="F151" s="90"/>
      <c r="G151" s="90"/>
    </row>
    <row r="152" spans="2:19" x14ac:dyDescent="0.2">
      <c r="B152" s="57" t="s">
        <v>173</v>
      </c>
      <c r="C152" s="90"/>
      <c r="F152" s="90"/>
      <c r="G152" s="90"/>
    </row>
    <row r="153" spans="2:19" x14ac:dyDescent="0.2">
      <c r="B153" s="57" t="s">
        <v>171</v>
      </c>
      <c r="C153" s="90"/>
      <c r="F153" s="90"/>
      <c r="G153" s="90"/>
    </row>
    <row r="154" spans="2:19" x14ac:dyDescent="0.2">
      <c r="B154" s="57" t="s">
        <v>168</v>
      </c>
      <c r="C154" s="90"/>
      <c r="F154" s="90"/>
      <c r="G154" s="90"/>
    </row>
    <row r="155" spans="2:19" x14ac:dyDescent="0.2">
      <c r="B155" s="57" t="s">
        <v>161</v>
      </c>
      <c r="C155" s="90"/>
      <c r="F155" s="90"/>
      <c r="G155" s="90"/>
    </row>
    <row r="156" spans="2:19" x14ac:dyDescent="0.2">
      <c r="B156" s="57" t="s">
        <v>169</v>
      </c>
      <c r="C156" s="90"/>
    </row>
    <row r="157" spans="2:19" x14ac:dyDescent="0.2">
      <c r="B157" s="57" t="s">
        <v>162</v>
      </c>
      <c r="C157" s="90"/>
    </row>
    <row r="158" spans="2:19" x14ac:dyDescent="0.2">
      <c r="B158" s="57" t="s">
        <v>164</v>
      </c>
      <c r="C158" s="90"/>
    </row>
    <row r="159" spans="2:19" x14ac:dyDescent="0.2">
      <c r="B159" s="57" t="s">
        <v>46</v>
      </c>
      <c r="C159" s="90"/>
    </row>
    <row r="160" spans="2:19" x14ac:dyDescent="0.2">
      <c r="B160" s="57" t="s">
        <v>54</v>
      </c>
      <c r="C160" s="90"/>
    </row>
    <row r="161" spans="2:3" x14ac:dyDescent="0.2">
      <c r="B161" s="57" t="s">
        <v>45</v>
      </c>
      <c r="C161" s="90"/>
    </row>
    <row r="162" spans="2:3" x14ac:dyDescent="0.2">
      <c r="B162" s="57" t="s">
        <v>47</v>
      </c>
      <c r="C162" s="90"/>
    </row>
    <row r="163" spans="2:3" x14ac:dyDescent="0.2">
      <c r="B163" s="57" t="s">
        <v>113</v>
      </c>
      <c r="C163" s="90"/>
    </row>
    <row r="164" spans="2:3" x14ac:dyDescent="0.2">
      <c r="B164" s="57" t="s">
        <v>111</v>
      </c>
      <c r="C164" s="90"/>
    </row>
    <row r="165" spans="2:3" x14ac:dyDescent="0.2">
      <c r="B165" s="57" t="s">
        <v>40</v>
      </c>
      <c r="C165" s="90"/>
    </row>
    <row r="166" spans="2:3" x14ac:dyDescent="0.2">
      <c r="B166" s="57" t="s">
        <v>110</v>
      </c>
    </row>
    <row r="167" spans="2:3" x14ac:dyDescent="0.2">
      <c r="B167" s="50"/>
    </row>
    <row r="168" spans="2:3" x14ac:dyDescent="0.2">
      <c r="B168" s="50"/>
    </row>
    <row r="169" spans="2:3" x14ac:dyDescent="0.2">
      <c r="B169" s="50"/>
    </row>
    <row r="170" spans="2:3" x14ac:dyDescent="0.2">
      <c r="B170" s="50" t="s">
        <v>185</v>
      </c>
    </row>
    <row r="171" spans="2:3" x14ac:dyDescent="0.2">
      <c r="B171" s="56" t="s">
        <v>66</v>
      </c>
    </row>
    <row r="172" spans="2:3" x14ac:dyDescent="0.2">
      <c r="B172" s="56" t="s">
        <v>85</v>
      </c>
    </row>
    <row r="173" spans="2:3" x14ac:dyDescent="0.2">
      <c r="B173" s="50"/>
    </row>
    <row r="174" spans="2:3" x14ac:dyDescent="0.2">
      <c r="B174" s="58"/>
    </row>
    <row r="175" spans="2:3" x14ac:dyDescent="0.2">
      <c r="B175" s="58"/>
    </row>
    <row r="176" spans="2:3" x14ac:dyDescent="0.2">
      <c r="B176" s="98"/>
    </row>
    <row r="177" spans="2:2" x14ac:dyDescent="0.2">
      <c r="B177" s="98"/>
    </row>
    <row r="178" spans="2:2" x14ac:dyDescent="0.2">
      <c r="B178" s="98"/>
    </row>
    <row r="179" spans="2:2" x14ac:dyDescent="0.2">
      <c r="B179" s="98"/>
    </row>
    <row r="180" spans="2:2" x14ac:dyDescent="0.2">
      <c r="B180" s="98"/>
    </row>
  </sheetData>
  <sheetProtection formatCells="0" formatColumns="0" formatRows="0" insertRows="0"/>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B35:P35"/>
    <mergeCell ref="C36:P36"/>
    <mergeCell ref="B38:P38"/>
    <mergeCell ref="C39:G39"/>
    <mergeCell ref="H39:L39"/>
    <mergeCell ref="M39:P39"/>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23:P23"/>
    <mergeCell ref="C12:P12"/>
    <mergeCell ref="B13:P13"/>
    <mergeCell ref="C14:P14"/>
    <mergeCell ref="B15:P15"/>
    <mergeCell ref="C16:P16"/>
    <mergeCell ref="B17:P17"/>
    <mergeCell ref="C18:P18"/>
    <mergeCell ref="B19:P19"/>
    <mergeCell ref="B20:P20"/>
    <mergeCell ref="B21:P21"/>
    <mergeCell ref="C22:P22"/>
    <mergeCell ref="B11:P11"/>
    <mergeCell ref="B2:B5"/>
    <mergeCell ref="C2:M2"/>
    <mergeCell ref="N2:P2"/>
    <mergeCell ref="C3:M3"/>
    <mergeCell ref="N3:P3"/>
    <mergeCell ref="C4:M4"/>
    <mergeCell ref="N4:P4"/>
    <mergeCell ref="C5:M5"/>
    <mergeCell ref="N5:P5"/>
    <mergeCell ref="B7:P8"/>
    <mergeCell ref="B9:P9"/>
    <mergeCell ref="C10:I10"/>
    <mergeCell ref="J10:M10"/>
    <mergeCell ref="N10:P10"/>
  </mergeCells>
  <conditionalFormatting sqref="F49">
    <cfRule type="cellIs" dxfId="151" priority="17" stopIfTrue="1" operator="equal">
      <formula>"0"</formula>
    </cfRule>
    <cfRule type="cellIs" dxfId="150" priority="18" stopIfTrue="1" operator="lessThanOrEqual">
      <formula>$S$5</formula>
    </cfRule>
    <cfRule type="cellIs" dxfId="149" priority="19" stopIfTrue="1" operator="greaterThanOrEqual">
      <formula>$S$2</formula>
    </cfRule>
    <cfRule type="cellIs" dxfId="148" priority="20" stopIfTrue="1" operator="between">
      <formula>$S$4</formula>
      <formula>$S$3</formula>
    </cfRule>
  </conditionalFormatting>
  <conditionalFormatting sqref="I49">
    <cfRule type="cellIs" dxfId="147" priority="13" stopIfTrue="1" operator="equal">
      <formula>"0"</formula>
    </cfRule>
    <cfRule type="cellIs" dxfId="146" priority="14" stopIfTrue="1" operator="lessThanOrEqual">
      <formula>$S$5</formula>
    </cfRule>
    <cfRule type="cellIs" dxfId="145" priority="15" stopIfTrue="1" operator="greaterThanOrEqual">
      <formula>$S$2</formula>
    </cfRule>
    <cfRule type="cellIs" dxfId="144" priority="16" stopIfTrue="1" operator="between">
      <formula>$S$4</formula>
      <formula>$S$3</formula>
    </cfRule>
  </conditionalFormatting>
  <conditionalFormatting sqref="L49">
    <cfRule type="cellIs" dxfId="143" priority="9" stopIfTrue="1" operator="equal">
      <formula>"0"</formula>
    </cfRule>
    <cfRule type="cellIs" dxfId="142" priority="10" stopIfTrue="1" operator="lessThanOrEqual">
      <formula>$S$5</formula>
    </cfRule>
    <cfRule type="cellIs" dxfId="141" priority="11" stopIfTrue="1" operator="greaterThanOrEqual">
      <formula>$S$2</formula>
    </cfRule>
    <cfRule type="cellIs" dxfId="140" priority="12" stopIfTrue="1" operator="between">
      <formula>$S$4</formula>
      <formula>$S$3</formula>
    </cfRule>
  </conditionalFormatting>
  <conditionalFormatting sqref="O49">
    <cfRule type="cellIs" dxfId="139" priority="5" stopIfTrue="1" operator="equal">
      <formula>"0"</formula>
    </cfRule>
    <cfRule type="cellIs" dxfId="138" priority="6" stopIfTrue="1" operator="lessThanOrEqual">
      <formula>$S$5</formula>
    </cfRule>
    <cfRule type="cellIs" dxfId="137" priority="7" stopIfTrue="1" operator="greaterThanOrEqual">
      <formula>$S$2</formula>
    </cfRule>
    <cfRule type="cellIs" dxfId="136" priority="8" stopIfTrue="1" operator="between">
      <formula>$S$4</formula>
      <formula>$S$3</formula>
    </cfRule>
  </conditionalFormatting>
  <conditionalFormatting sqref="P49">
    <cfRule type="cellIs" dxfId="135" priority="1" stopIfTrue="1" operator="equal">
      <formula>"0"</formula>
    </cfRule>
    <cfRule type="cellIs" dxfId="134" priority="2" stopIfTrue="1" operator="lessThanOrEqual">
      <formula>$S$5</formula>
    </cfRule>
    <cfRule type="cellIs" dxfId="133" priority="3" stopIfTrue="1" operator="greaterThanOrEqual">
      <formula>$S$2</formula>
    </cfRule>
    <cfRule type="cellIs" dxfId="132" priority="4" stopIfTrue="1" operator="between">
      <formula>$S$4</formula>
      <formula>$S$3</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"2019,2020,2021,2022,2023"</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$Q$103:$Q$108</formula1>
    </dataValidation>
    <dataValidation type="list" allowBlank="1" showInputMessage="1" showErrorMessage="1" sqref="C18:P18">
      <formula1>$B$129:$B$136</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6"/>
  <sheetViews>
    <sheetView topLeftCell="A13" workbookViewId="0">
      <selection activeCell="M20" sqref="M20:O21"/>
    </sheetView>
  </sheetViews>
  <sheetFormatPr baseColWidth="10" defaultColWidth="11.42578125" defaultRowHeight="30" customHeight="1" x14ac:dyDescent="0.2"/>
  <cols>
    <col min="1" max="1" width="26.28515625" style="173" bestFit="1" customWidth="1"/>
    <col min="2" max="2" width="26.28515625" style="150" customWidth="1"/>
    <col min="3" max="3" width="10.85546875" style="174" customWidth="1"/>
    <col min="4" max="4" width="8" style="174" bestFit="1" customWidth="1"/>
    <col min="5" max="5" width="11.5703125" style="174" customWidth="1"/>
    <col min="6" max="6" width="8" style="174" bestFit="1" customWidth="1"/>
    <col min="7" max="7" width="10.42578125" style="174" customWidth="1"/>
    <col min="8" max="8" width="8" style="174" bestFit="1" customWidth="1"/>
    <col min="9" max="9" width="9.5703125" style="174" customWidth="1"/>
    <col min="10" max="10" width="8" style="174" bestFit="1" customWidth="1"/>
    <col min="11" max="11" width="12.28515625" style="174" bestFit="1" customWidth="1"/>
    <col min="12" max="12" width="8" style="174" bestFit="1" customWidth="1"/>
    <col min="13" max="13" width="2.28515625" style="174" customWidth="1"/>
    <col min="14" max="14" width="10.7109375" style="174" customWidth="1"/>
    <col min="15" max="15" width="49.7109375" style="174" customWidth="1"/>
    <col min="16" max="18" width="11.42578125" style="145"/>
    <col min="19" max="19" width="11.42578125" style="146" hidden="1" customWidth="1"/>
    <col min="20" max="20" width="11.42578125" style="145"/>
    <col min="21" max="16384" width="11.42578125" style="150"/>
  </cols>
  <sheetData>
    <row r="1" spans="1:24" ht="30" customHeight="1" x14ac:dyDescent="0.2">
      <c r="A1" s="475"/>
      <c r="B1" s="476" t="s">
        <v>56</v>
      </c>
      <c r="C1" s="477"/>
      <c r="D1" s="477"/>
      <c r="E1" s="477"/>
      <c r="F1" s="477"/>
      <c r="G1" s="477"/>
      <c r="H1" s="477"/>
      <c r="I1" s="477"/>
      <c r="J1" s="477"/>
      <c r="K1" s="477"/>
      <c r="L1" s="477"/>
      <c r="M1" s="478"/>
      <c r="N1" s="479" t="s">
        <v>57</v>
      </c>
      <c r="O1" s="480"/>
      <c r="P1" s="144"/>
      <c r="Q1" s="144"/>
      <c r="T1" s="144"/>
      <c r="U1" s="147"/>
      <c r="V1" s="147"/>
      <c r="W1" s="148"/>
      <c r="X1" s="149"/>
    </row>
    <row r="2" spans="1:24" s="157" customFormat="1" ht="30" customHeight="1" x14ac:dyDescent="0.2">
      <c r="A2" s="475"/>
      <c r="B2" s="476" t="s">
        <v>87</v>
      </c>
      <c r="C2" s="477"/>
      <c r="D2" s="477"/>
      <c r="E2" s="477"/>
      <c r="F2" s="477"/>
      <c r="G2" s="477"/>
      <c r="H2" s="477"/>
      <c r="I2" s="477"/>
      <c r="J2" s="477"/>
      <c r="K2" s="477"/>
      <c r="L2" s="477"/>
      <c r="M2" s="478"/>
      <c r="N2" s="479" t="s">
        <v>186</v>
      </c>
      <c r="O2" s="480"/>
      <c r="P2" s="151"/>
      <c r="Q2" s="151"/>
      <c r="R2" s="152"/>
      <c r="S2" s="153">
        <v>0.8</v>
      </c>
      <c r="T2" s="151"/>
      <c r="U2" s="154"/>
      <c r="V2" s="154"/>
      <c r="W2" s="155"/>
      <c r="X2" s="156"/>
    </row>
    <row r="3" spans="1:24" s="157" customFormat="1" ht="30" customHeight="1" x14ac:dyDescent="0.2">
      <c r="A3" s="475"/>
      <c r="B3" s="476" t="s">
        <v>89</v>
      </c>
      <c r="C3" s="477"/>
      <c r="D3" s="477"/>
      <c r="E3" s="477"/>
      <c r="F3" s="477"/>
      <c r="G3" s="477"/>
      <c r="H3" s="477"/>
      <c r="I3" s="477"/>
      <c r="J3" s="477"/>
      <c r="K3" s="477"/>
      <c r="L3" s="477"/>
      <c r="M3" s="478"/>
      <c r="N3" s="479" t="s">
        <v>215</v>
      </c>
      <c r="O3" s="480"/>
      <c r="P3" s="151"/>
      <c r="Q3" s="151"/>
      <c r="R3" s="152"/>
      <c r="S3" s="153">
        <v>0.79998999999999998</v>
      </c>
      <c r="T3" s="151"/>
      <c r="U3" s="154"/>
      <c r="V3" s="154"/>
      <c r="W3" s="155"/>
      <c r="X3" s="156"/>
    </row>
    <row r="4" spans="1:24" s="157" customFormat="1" ht="30" customHeight="1" x14ac:dyDescent="0.2">
      <c r="A4" s="475"/>
      <c r="B4" s="476" t="s">
        <v>91</v>
      </c>
      <c r="C4" s="477"/>
      <c r="D4" s="477"/>
      <c r="E4" s="477"/>
      <c r="F4" s="477"/>
      <c r="G4" s="477"/>
      <c r="H4" s="477"/>
      <c r="I4" s="477"/>
      <c r="J4" s="477"/>
      <c r="K4" s="477"/>
      <c r="L4" s="477"/>
      <c r="M4" s="478"/>
      <c r="N4" s="480" t="s">
        <v>216</v>
      </c>
      <c r="O4" s="480"/>
      <c r="P4" s="158"/>
      <c r="Q4" s="158"/>
      <c r="R4" s="152"/>
      <c r="S4" s="153">
        <v>0.65</v>
      </c>
      <c r="T4" s="158"/>
      <c r="U4" s="159"/>
      <c r="V4" s="159"/>
      <c r="W4" s="155"/>
      <c r="X4" s="156"/>
    </row>
    <row r="5" spans="1:24" s="157" customFormat="1" ht="12" x14ac:dyDescent="0.2">
      <c r="A5" s="102"/>
      <c r="B5" s="103"/>
      <c r="C5" s="104"/>
      <c r="D5" s="104"/>
      <c r="E5" s="104"/>
      <c r="F5" s="104"/>
      <c r="G5" s="104"/>
      <c r="H5" s="104"/>
      <c r="I5" s="104"/>
      <c r="J5" s="104"/>
      <c r="K5" s="104"/>
      <c r="L5" s="104"/>
      <c r="M5" s="105"/>
      <c r="N5" s="105"/>
      <c r="O5" s="105"/>
      <c r="P5" s="158"/>
      <c r="Q5" s="158"/>
      <c r="R5" s="152"/>
      <c r="S5" s="153">
        <v>0.64999899999999999</v>
      </c>
      <c r="T5" s="158"/>
      <c r="U5" s="159"/>
      <c r="V5" s="159"/>
      <c r="W5" s="155"/>
      <c r="X5" s="156"/>
    </row>
    <row r="6" spans="1:24" s="157" customFormat="1" ht="13.5" customHeight="1" x14ac:dyDescent="0.2">
      <c r="A6" s="106" t="s">
        <v>0</v>
      </c>
      <c r="B6" s="107"/>
      <c r="C6" s="471"/>
      <c r="D6" s="471"/>
      <c r="E6" s="471"/>
      <c r="F6" s="471"/>
      <c r="G6" s="471"/>
      <c r="H6" s="471"/>
      <c r="I6" s="471"/>
      <c r="J6" s="471"/>
      <c r="K6" s="471"/>
      <c r="L6" s="471"/>
      <c r="M6" s="471"/>
      <c r="N6" s="471"/>
      <c r="O6" s="471"/>
      <c r="P6" s="152"/>
      <c r="Q6" s="152"/>
      <c r="R6" s="152"/>
      <c r="S6" s="153"/>
      <c r="T6" s="152"/>
    </row>
    <row r="7" spans="1:24" s="157" customFormat="1" ht="11.25" customHeight="1" x14ac:dyDescent="0.2">
      <c r="A7" s="108"/>
      <c r="B7" s="107"/>
      <c r="C7" s="109"/>
      <c r="D7" s="109"/>
      <c r="E7" s="109"/>
      <c r="F7" s="109"/>
      <c r="G7" s="109"/>
      <c r="H7" s="109"/>
      <c r="I7" s="109"/>
      <c r="J7" s="109"/>
      <c r="K7" s="109"/>
      <c r="L7" s="109"/>
      <c r="M7" s="109"/>
      <c r="N7" s="109"/>
      <c r="O7" s="109"/>
      <c r="P7" s="152"/>
      <c r="Q7" s="152"/>
      <c r="R7" s="152"/>
      <c r="S7" s="153"/>
      <c r="T7" s="152"/>
    </row>
    <row r="8" spans="1:24" s="161" customFormat="1" ht="30" customHeight="1" x14ac:dyDescent="0.2">
      <c r="A8" s="472" t="s">
        <v>92</v>
      </c>
      <c r="B8" s="472" t="s">
        <v>217</v>
      </c>
      <c r="C8" s="473" t="s">
        <v>200</v>
      </c>
      <c r="D8" s="473"/>
      <c r="E8" s="473"/>
      <c r="F8" s="473"/>
      <c r="G8" s="473"/>
      <c r="H8" s="473"/>
      <c r="I8" s="473"/>
      <c r="J8" s="473"/>
      <c r="K8" s="473"/>
      <c r="L8" s="473"/>
      <c r="M8" s="473"/>
      <c r="N8" s="473"/>
      <c r="O8" s="473"/>
      <c r="P8" s="160"/>
      <c r="Q8" s="160"/>
      <c r="R8" s="160"/>
      <c r="S8" s="146"/>
      <c r="T8" s="160"/>
    </row>
    <row r="9" spans="1:24" s="163" customFormat="1" ht="30" customHeight="1" x14ac:dyDescent="0.2">
      <c r="A9" s="472"/>
      <c r="B9" s="472"/>
      <c r="C9" s="110" t="s">
        <v>218</v>
      </c>
      <c r="D9" s="110" t="s">
        <v>93</v>
      </c>
      <c r="E9" s="110" t="s">
        <v>219</v>
      </c>
      <c r="F9" s="110" t="s">
        <v>93</v>
      </c>
      <c r="G9" s="110" t="s">
        <v>220</v>
      </c>
      <c r="H9" s="110" t="s">
        <v>93</v>
      </c>
      <c r="I9" s="110" t="s">
        <v>221</v>
      </c>
      <c r="J9" s="110" t="s">
        <v>93</v>
      </c>
      <c r="K9" s="110" t="s">
        <v>24</v>
      </c>
      <c r="L9" s="110" t="s">
        <v>93</v>
      </c>
      <c r="M9" s="474" t="s">
        <v>94</v>
      </c>
      <c r="N9" s="474"/>
      <c r="O9" s="474"/>
      <c r="P9" s="162"/>
      <c r="Q9" s="162"/>
      <c r="R9" s="162"/>
      <c r="S9" s="146"/>
      <c r="T9" s="162"/>
    </row>
    <row r="10" spans="1:24" s="157" customFormat="1" ht="46.5" customHeight="1" x14ac:dyDescent="0.2">
      <c r="A10" s="485" t="s">
        <v>234</v>
      </c>
      <c r="B10" s="164" t="s">
        <v>235</v>
      </c>
      <c r="C10" s="165">
        <f>+C12+C14+C16+C18+C20+C22+C24</f>
        <v>63</v>
      </c>
      <c r="D10" s="481">
        <f>+C10/C11</f>
        <v>0.84</v>
      </c>
      <c r="E10" s="165">
        <f>+E12+E14+E16+E18+E20+E22+E24</f>
        <v>45</v>
      </c>
      <c r="F10" s="481">
        <f>+E10/E11</f>
        <v>1</v>
      </c>
      <c r="G10" s="165">
        <f>+G12+G14+G16+G18+G20+G22+G24</f>
        <v>59</v>
      </c>
      <c r="H10" s="481">
        <f>+G10/G11</f>
        <v>0.95161290322580649</v>
      </c>
      <c r="I10" s="165">
        <f>+I12+I14+I16+I18+I20+I22+I24</f>
        <v>3</v>
      </c>
      <c r="J10" s="481">
        <f>+I10/I11</f>
        <v>1</v>
      </c>
      <c r="K10" s="165">
        <f>+C10+E10+G10+I10</f>
        <v>170</v>
      </c>
      <c r="L10" s="481">
        <f>+K10/K11</f>
        <v>0.91891891891891897</v>
      </c>
      <c r="M10" s="482" t="s">
        <v>236</v>
      </c>
      <c r="N10" s="482"/>
      <c r="O10" s="482"/>
      <c r="P10" s="152"/>
      <c r="Q10" s="152"/>
      <c r="R10" s="152"/>
      <c r="S10" s="146"/>
      <c r="T10" s="152"/>
    </row>
    <row r="11" spans="1:24" s="157" customFormat="1" ht="34.5" customHeight="1" x14ac:dyDescent="0.2">
      <c r="A11" s="485"/>
      <c r="B11" s="164" t="s">
        <v>237</v>
      </c>
      <c r="C11" s="165">
        <f>+C13+C15+C17+C19+C21+C23+C25</f>
        <v>75</v>
      </c>
      <c r="D11" s="481"/>
      <c r="E11" s="165">
        <f>+E13+E15+E17+E19+E21+E23+E25</f>
        <v>45</v>
      </c>
      <c r="F11" s="481"/>
      <c r="G11" s="165">
        <f>+G13+G15+G17+G19+G21+G23+G25</f>
        <v>62</v>
      </c>
      <c r="H11" s="481"/>
      <c r="I11" s="165">
        <f>+I13+I15+I17+I19+I21+I23+I25</f>
        <v>3</v>
      </c>
      <c r="J11" s="481"/>
      <c r="K11" s="165">
        <f>+C11+E11+G11+I11</f>
        <v>185</v>
      </c>
      <c r="L11" s="481"/>
      <c r="M11" s="482"/>
      <c r="N11" s="482"/>
      <c r="O11" s="482"/>
      <c r="P11" s="152"/>
      <c r="Q11" s="152"/>
      <c r="R11" s="152"/>
      <c r="S11" s="146"/>
      <c r="T11" s="152"/>
    </row>
    <row r="12" spans="1:24" s="157" customFormat="1" ht="41.25" customHeight="1" x14ac:dyDescent="0.2">
      <c r="A12" s="483" t="s">
        <v>238</v>
      </c>
      <c r="B12" s="164" t="s">
        <v>235</v>
      </c>
      <c r="C12" s="166">
        <v>25</v>
      </c>
      <c r="D12" s="481">
        <f>+C12/C13</f>
        <v>0.69444444444444442</v>
      </c>
      <c r="E12" s="166">
        <v>19</v>
      </c>
      <c r="F12" s="481">
        <f>+E12/E13</f>
        <v>1.0555555555555556</v>
      </c>
      <c r="G12" s="166">
        <v>33</v>
      </c>
      <c r="H12" s="481">
        <f>+G12/G13</f>
        <v>1</v>
      </c>
      <c r="I12" s="166">
        <v>0</v>
      </c>
      <c r="J12" s="481" t="e">
        <f>+I12/I13</f>
        <v>#DIV/0!</v>
      </c>
      <c r="K12" s="167">
        <v>0</v>
      </c>
      <c r="L12" s="481" t="e">
        <f t="shared" ref="L12" si="0">+K12/K13</f>
        <v>#DIV/0!</v>
      </c>
      <c r="M12" s="484" t="s">
        <v>254</v>
      </c>
      <c r="N12" s="484"/>
      <c r="O12" s="484"/>
      <c r="P12" s="152"/>
      <c r="Q12" s="152"/>
      <c r="R12" s="152"/>
      <c r="S12" s="146"/>
      <c r="T12" s="152"/>
    </row>
    <row r="13" spans="1:24" s="157" customFormat="1" ht="30" customHeight="1" x14ac:dyDescent="0.2">
      <c r="A13" s="483"/>
      <c r="B13" s="164" t="s">
        <v>237</v>
      </c>
      <c r="C13" s="166">
        <v>36</v>
      </c>
      <c r="D13" s="481"/>
      <c r="E13" s="166">
        <v>18</v>
      </c>
      <c r="F13" s="481"/>
      <c r="G13" s="166">
        <v>33</v>
      </c>
      <c r="H13" s="481"/>
      <c r="I13" s="166">
        <v>0</v>
      </c>
      <c r="J13" s="481"/>
      <c r="K13" s="167">
        <v>0</v>
      </c>
      <c r="L13" s="481"/>
      <c r="M13" s="484"/>
      <c r="N13" s="484"/>
      <c r="O13" s="484"/>
      <c r="P13" s="152"/>
      <c r="Q13" s="152"/>
      <c r="R13" s="152"/>
      <c r="S13" s="146"/>
      <c r="T13" s="152"/>
    </row>
    <row r="14" spans="1:24" s="157" customFormat="1" ht="50.1" customHeight="1" x14ac:dyDescent="0.2">
      <c r="A14" s="490" t="s">
        <v>222</v>
      </c>
      <c r="B14" s="177" t="s">
        <v>235</v>
      </c>
      <c r="C14" s="180">
        <v>20</v>
      </c>
      <c r="D14" s="486">
        <f t="shared" ref="D14:F14" si="1">+C14/C15</f>
        <v>1</v>
      </c>
      <c r="E14" s="180">
        <v>7</v>
      </c>
      <c r="F14" s="486">
        <f t="shared" si="1"/>
        <v>1</v>
      </c>
      <c r="G14" s="179">
        <v>11</v>
      </c>
      <c r="H14" s="486">
        <f t="shared" ref="H14:J14" si="2">+G14/G15</f>
        <v>0.7857142857142857</v>
      </c>
      <c r="I14" s="179">
        <v>0</v>
      </c>
      <c r="J14" s="486" t="e">
        <f t="shared" si="2"/>
        <v>#DIV/0!</v>
      </c>
      <c r="K14" s="178">
        <v>0</v>
      </c>
      <c r="L14" s="486" t="e">
        <f t="shared" ref="L14" si="3">+K14/K15</f>
        <v>#DIV/0!</v>
      </c>
      <c r="M14" s="487" t="s">
        <v>255</v>
      </c>
      <c r="N14" s="487"/>
      <c r="O14" s="487"/>
      <c r="P14" s="152"/>
      <c r="Q14" s="152"/>
      <c r="R14" s="152"/>
      <c r="S14" s="168"/>
      <c r="T14" s="152"/>
    </row>
    <row r="15" spans="1:24" s="157" customFormat="1" ht="50.1" customHeight="1" x14ac:dyDescent="0.2">
      <c r="A15" s="490"/>
      <c r="B15" s="177" t="s">
        <v>237</v>
      </c>
      <c r="C15" s="180">
        <v>20</v>
      </c>
      <c r="D15" s="486"/>
      <c r="E15" s="180">
        <v>7</v>
      </c>
      <c r="F15" s="486"/>
      <c r="G15" s="179">
        <v>14</v>
      </c>
      <c r="H15" s="486"/>
      <c r="I15" s="179">
        <v>0</v>
      </c>
      <c r="J15" s="486"/>
      <c r="K15" s="178">
        <v>0</v>
      </c>
      <c r="L15" s="486"/>
      <c r="M15" s="487"/>
      <c r="N15" s="487"/>
      <c r="O15" s="487"/>
      <c r="P15" s="152"/>
      <c r="Q15" s="152"/>
      <c r="R15" s="152"/>
      <c r="S15" s="168"/>
      <c r="T15" s="152"/>
    </row>
    <row r="16" spans="1:24" ht="43.5" customHeight="1" x14ac:dyDescent="0.2">
      <c r="A16" s="488" t="s">
        <v>223</v>
      </c>
      <c r="B16" s="164" t="s">
        <v>235</v>
      </c>
      <c r="C16" s="166">
        <v>1</v>
      </c>
      <c r="D16" s="481">
        <f t="shared" ref="D16:F16" si="4">+C16/C17</f>
        <v>1</v>
      </c>
      <c r="E16" s="166">
        <v>1</v>
      </c>
      <c r="F16" s="481">
        <f t="shared" si="4"/>
        <v>1</v>
      </c>
      <c r="G16" s="166">
        <v>1</v>
      </c>
      <c r="H16" s="481">
        <f t="shared" ref="H16:J16" si="5">+G16/G17</f>
        <v>1</v>
      </c>
      <c r="I16" s="166"/>
      <c r="J16" s="481" t="e">
        <f t="shared" si="5"/>
        <v>#DIV/0!</v>
      </c>
      <c r="K16" s="167"/>
      <c r="L16" s="481" t="e">
        <f t="shared" ref="L16" si="6">+K16/K17</f>
        <v>#DIV/0!</v>
      </c>
      <c r="M16" s="489" t="s">
        <v>260</v>
      </c>
      <c r="N16" s="489"/>
      <c r="O16" s="489"/>
    </row>
    <row r="17" spans="1:15" ht="49.5" customHeight="1" x14ac:dyDescent="0.2">
      <c r="A17" s="488"/>
      <c r="B17" s="164" t="s">
        <v>237</v>
      </c>
      <c r="C17" s="166">
        <v>1</v>
      </c>
      <c r="D17" s="481"/>
      <c r="E17" s="166">
        <v>1</v>
      </c>
      <c r="F17" s="481"/>
      <c r="G17" s="166">
        <v>1</v>
      </c>
      <c r="H17" s="481"/>
      <c r="I17" s="166"/>
      <c r="J17" s="481"/>
      <c r="K17" s="167"/>
      <c r="L17" s="481"/>
      <c r="M17" s="489"/>
      <c r="N17" s="489"/>
      <c r="O17" s="489"/>
    </row>
    <row r="18" spans="1:15" ht="39" customHeight="1" x14ac:dyDescent="0.2">
      <c r="A18" s="483" t="s">
        <v>224</v>
      </c>
      <c r="B18" s="164" t="s">
        <v>235</v>
      </c>
      <c r="C18" s="166">
        <v>6</v>
      </c>
      <c r="D18" s="481">
        <f t="shared" ref="D18:F18" si="7">+C18/C19</f>
        <v>1</v>
      </c>
      <c r="E18" s="169">
        <v>5</v>
      </c>
      <c r="F18" s="481">
        <f t="shared" si="7"/>
        <v>1</v>
      </c>
      <c r="G18" s="166">
        <v>2</v>
      </c>
      <c r="H18" s="481">
        <f t="shared" ref="H18:J18" si="8">+G18/G19</f>
        <v>1</v>
      </c>
      <c r="I18" s="166">
        <v>3</v>
      </c>
      <c r="J18" s="481">
        <f t="shared" si="8"/>
        <v>1</v>
      </c>
      <c r="K18" s="167">
        <f>+C18+E18+G18+I18</f>
        <v>16</v>
      </c>
      <c r="L18" s="481">
        <f t="shared" ref="L18" si="9">+K18/K19</f>
        <v>1</v>
      </c>
      <c r="M18" s="491" t="s">
        <v>261</v>
      </c>
      <c r="N18" s="491"/>
      <c r="O18" s="491"/>
    </row>
    <row r="19" spans="1:15" ht="37.5" customHeight="1" x14ac:dyDescent="0.2">
      <c r="A19" s="483"/>
      <c r="B19" s="164" t="s">
        <v>237</v>
      </c>
      <c r="C19" s="166">
        <v>6</v>
      </c>
      <c r="D19" s="481"/>
      <c r="E19" s="169">
        <v>5</v>
      </c>
      <c r="F19" s="481"/>
      <c r="G19" s="166">
        <v>2</v>
      </c>
      <c r="H19" s="481"/>
      <c r="I19" s="166">
        <v>3</v>
      </c>
      <c r="J19" s="481"/>
      <c r="K19" s="167">
        <f>+C19+E19+G19+I19</f>
        <v>16</v>
      </c>
      <c r="L19" s="481"/>
      <c r="M19" s="491"/>
      <c r="N19" s="491"/>
      <c r="O19" s="491"/>
    </row>
    <row r="20" spans="1:15" ht="45" customHeight="1" x14ac:dyDescent="0.2">
      <c r="A20" s="488" t="s">
        <v>225</v>
      </c>
      <c r="B20" s="164" t="s">
        <v>235</v>
      </c>
      <c r="C20" s="166">
        <v>7</v>
      </c>
      <c r="D20" s="481">
        <f t="shared" ref="D20:F20" si="10">+C20/C21</f>
        <v>1</v>
      </c>
      <c r="E20" s="169">
        <v>8</v>
      </c>
      <c r="F20" s="481">
        <f t="shared" si="10"/>
        <v>1</v>
      </c>
      <c r="G20" s="166">
        <v>6</v>
      </c>
      <c r="H20" s="481">
        <f t="shared" ref="H20:J20" si="11">+G20/G21</f>
        <v>1</v>
      </c>
      <c r="I20" s="166">
        <v>0</v>
      </c>
      <c r="J20" s="481" t="e">
        <f t="shared" si="11"/>
        <v>#DIV/0!</v>
      </c>
      <c r="K20" s="167">
        <v>0</v>
      </c>
      <c r="L20" s="481" t="e">
        <f t="shared" ref="L20" si="12">+K20/K21</f>
        <v>#DIV/0!</v>
      </c>
      <c r="M20" s="492" t="s">
        <v>259</v>
      </c>
      <c r="N20" s="492"/>
      <c r="O20" s="492"/>
    </row>
    <row r="21" spans="1:15" ht="45" customHeight="1" x14ac:dyDescent="0.2">
      <c r="A21" s="488"/>
      <c r="B21" s="164" t="s">
        <v>237</v>
      </c>
      <c r="C21" s="166">
        <v>7</v>
      </c>
      <c r="D21" s="481"/>
      <c r="E21" s="169">
        <v>8</v>
      </c>
      <c r="F21" s="481"/>
      <c r="G21" s="166">
        <v>6</v>
      </c>
      <c r="H21" s="481"/>
      <c r="I21" s="166">
        <v>0</v>
      </c>
      <c r="J21" s="481"/>
      <c r="K21" s="167">
        <v>0</v>
      </c>
      <c r="L21" s="481"/>
      <c r="M21" s="492"/>
      <c r="N21" s="492"/>
      <c r="O21" s="492"/>
    </row>
    <row r="22" spans="1:15" ht="42" customHeight="1" x14ac:dyDescent="0.2">
      <c r="A22" s="483" t="s">
        <v>226</v>
      </c>
      <c r="B22" s="164" t="s">
        <v>235</v>
      </c>
      <c r="C22" s="166">
        <v>2</v>
      </c>
      <c r="D22" s="481">
        <f t="shared" ref="D22:F22" si="13">+C22/C23</f>
        <v>1</v>
      </c>
      <c r="E22" s="170">
        <v>3</v>
      </c>
      <c r="F22" s="481">
        <f t="shared" si="13"/>
        <v>1</v>
      </c>
      <c r="G22" s="166">
        <v>2</v>
      </c>
      <c r="H22" s="481">
        <f t="shared" ref="H22:J22" si="14">+G22/G23</f>
        <v>1</v>
      </c>
      <c r="I22" s="166">
        <v>0</v>
      </c>
      <c r="J22" s="481" t="e">
        <f t="shared" si="14"/>
        <v>#DIV/0!</v>
      </c>
      <c r="K22" s="167">
        <v>0</v>
      </c>
      <c r="L22" s="481" t="e">
        <f t="shared" ref="L22" si="15">+K22/K23</f>
        <v>#DIV/0!</v>
      </c>
      <c r="M22" s="491" t="s">
        <v>256</v>
      </c>
      <c r="N22" s="492"/>
      <c r="O22" s="492"/>
    </row>
    <row r="23" spans="1:15" ht="42" customHeight="1" x14ac:dyDescent="0.2">
      <c r="A23" s="483"/>
      <c r="B23" s="164" t="s">
        <v>237</v>
      </c>
      <c r="C23" s="166">
        <v>2</v>
      </c>
      <c r="D23" s="481"/>
      <c r="E23" s="171">
        <v>3</v>
      </c>
      <c r="F23" s="481"/>
      <c r="G23" s="166">
        <v>2</v>
      </c>
      <c r="H23" s="481"/>
      <c r="I23" s="166">
        <v>0</v>
      </c>
      <c r="J23" s="481"/>
      <c r="K23" s="167">
        <v>0</v>
      </c>
      <c r="L23" s="481"/>
      <c r="M23" s="492"/>
      <c r="N23" s="492"/>
      <c r="O23" s="492"/>
    </row>
    <row r="24" spans="1:15" ht="37.5" customHeight="1" x14ac:dyDescent="0.2">
      <c r="A24" s="488" t="s">
        <v>227</v>
      </c>
      <c r="B24" s="164" t="s">
        <v>235</v>
      </c>
      <c r="C24" s="166">
        <v>2</v>
      </c>
      <c r="D24" s="481">
        <f t="shared" ref="D24:F24" si="16">+C24/C25</f>
        <v>0.66666666666666663</v>
      </c>
      <c r="E24" s="172">
        <v>2</v>
      </c>
      <c r="F24" s="481">
        <f t="shared" si="16"/>
        <v>0.66666666666666663</v>
      </c>
      <c r="G24" s="166">
        <v>4</v>
      </c>
      <c r="H24" s="481">
        <f t="shared" ref="H24:J24" si="17">+G24/G25</f>
        <v>1</v>
      </c>
      <c r="I24" s="166">
        <v>0</v>
      </c>
      <c r="J24" s="481" t="e">
        <f t="shared" si="17"/>
        <v>#DIV/0!</v>
      </c>
      <c r="K24" s="167">
        <v>0</v>
      </c>
      <c r="L24" s="481" t="e">
        <f t="shared" ref="L24" si="18">+K24/K25</f>
        <v>#DIV/0!</v>
      </c>
      <c r="M24" s="491" t="s">
        <v>257</v>
      </c>
      <c r="N24" s="492"/>
      <c r="O24" s="492"/>
    </row>
    <row r="25" spans="1:15" ht="41.25" customHeight="1" x14ac:dyDescent="0.2">
      <c r="A25" s="488"/>
      <c r="B25" s="164" t="s">
        <v>237</v>
      </c>
      <c r="C25" s="166">
        <v>3</v>
      </c>
      <c r="D25" s="481"/>
      <c r="E25" s="171">
        <v>3</v>
      </c>
      <c r="F25" s="481"/>
      <c r="G25" s="166">
        <v>4</v>
      </c>
      <c r="H25" s="481"/>
      <c r="I25" s="166">
        <v>0</v>
      </c>
      <c r="J25" s="481"/>
      <c r="K25" s="167">
        <v>0</v>
      </c>
      <c r="L25" s="481"/>
      <c r="M25" s="492"/>
      <c r="N25" s="492"/>
      <c r="O25" s="492"/>
    </row>
    <row r="26" spans="1:15" ht="30" customHeight="1" x14ac:dyDescent="0.2">
      <c r="L26" s="150"/>
      <c r="M26" s="150"/>
      <c r="N26" s="150"/>
      <c r="O26" s="150"/>
    </row>
    <row r="66" spans="19:19" ht="30" customHeight="1" x14ac:dyDescent="0.2">
      <c r="S66" s="168"/>
    </row>
    <row r="136" spans="19:19" ht="30" customHeight="1" x14ac:dyDescent="0.2">
      <c r="S136" s="107"/>
    </row>
    <row r="137" spans="19:19" ht="30" customHeight="1" x14ac:dyDescent="0.2">
      <c r="S137" s="107"/>
    </row>
    <row r="138" spans="19:19" ht="30" customHeight="1" x14ac:dyDescent="0.2">
      <c r="S138" s="107"/>
    </row>
    <row r="139" spans="19:19" ht="30" customHeight="1" x14ac:dyDescent="0.2">
      <c r="S139" s="107"/>
    </row>
    <row r="140" spans="19:19" ht="30" customHeight="1" x14ac:dyDescent="0.2">
      <c r="S140" s="107"/>
    </row>
    <row r="141" spans="19:19" ht="30" customHeight="1" x14ac:dyDescent="0.2">
      <c r="S141" s="107"/>
    </row>
    <row r="142" spans="19:19" ht="30" customHeight="1" x14ac:dyDescent="0.2">
      <c r="S142" s="107"/>
    </row>
    <row r="143" spans="19:19" ht="30" customHeight="1" x14ac:dyDescent="0.2">
      <c r="S143" s="107"/>
    </row>
    <row r="144" spans="19:19" ht="30" customHeight="1" x14ac:dyDescent="0.2">
      <c r="S144" s="107"/>
    </row>
    <row r="145" spans="19:19" ht="30" customHeight="1" x14ac:dyDescent="0.2">
      <c r="S145" s="107"/>
    </row>
    <row r="146" spans="19:19" ht="30" customHeight="1" x14ac:dyDescent="0.2">
      <c r="S146" s="107"/>
    </row>
  </sheetData>
  <mergeCells count="70">
    <mergeCell ref="L22:L23"/>
    <mergeCell ref="M22:O23"/>
    <mergeCell ref="A24:A25"/>
    <mergeCell ref="D24:D25"/>
    <mergeCell ref="F24:F25"/>
    <mergeCell ref="H24:H25"/>
    <mergeCell ref="J24:J25"/>
    <mergeCell ref="L24:L25"/>
    <mergeCell ref="M24:O25"/>
    <mergeCell ref="A22:A23"/>
    <mergeCell ref="D22:D23"/>
    <mergeCell ref="F22:F23"/>
    <mergeCell ref="H22:H23"/>
    <mergeCell ref="J22:J23"/>
    <mergeCell ref="L18:L19"/>
    <mergeCell ref="M18:O19"/>
    <mergeCell ref="A20:A21"/>
    <mergeCell ref="D20:D21"/>
    <mergeCell ref="F20:F21"/>
    <mergeCell ref="H20:H21"/>
    <mergeCell ref="J20:J21"/>
    <mergeCell ref="L20:L21"/>
    <mergeCell ref="M20:O21"/>
    <mergeCell ref="A18:A19"/>
    <mergeCell ref="D18:D19"/>
    <mergeCell ref="F18:F19"/>
    <mergeCell ref="H18:H19"/>
    <mergeCell ref="J18:J19"/>
    <mergeCell ref="L14:L15"/>
    <mergeCell ref="M14:O15"/>
    <mergeCell ref="A16:A17"/>
    <mergeCell ref="D16:D17"/>
    <mergeCell ref="F16:F17"/>
    <mergeCell ref="H16:H17"/>
    <mergeCell ref="J16:J17"/>
    <mergeCell ref="L16:L17"/>
    <mergeCell ref="M16:O17"/>
    <mergeCell ref="A14:A15"/>
    <mergeCell ref="D14:D15"/>
    <mergeCell ref="F14:F15"/>
    <mergeCell ref="H14:H15"/>
    <mergeCell ref="J14:J15"/>
    <mergeCell ref="L10:L11"/>
    <mergeCell ref="M10:O11"/>
    <mergeCell ref="A12:A13"/>
    <mergeCell ref="D12:D13"/>
    <mergeCell ref="F12:F13"/>
    <mergeCell ref="H12:H13"/>
    <mergeCell ref="J12:J13"/>
    <mergeCell ref="L12:L13"/>
    <mergeCell ref="M12:O13"/>
    <mergeCell ref="A10:A11"/>
    <mergeCell ref="D10:D11"/>
    <mergeCell ref="F10:F11"/>
    <mergeCell ref="H10:H11"/>
    <mergeCell ref="J10:J11"/>
    <mergeCell ref="A1:A4"/>
    <mergeCell ref="B1:M1"/>
    <mergeCell ref="N1:O1"/>
    <mergeCell ref="B2:M2"/>
    <mergeCell ref="N2:O2"/>
    <mergeCell ref="B3:M3"/>
    <mergeCell ref="N3:O3"/>
    <mergeCell ref="B4:M4"/>
    <mergeCell ref="N4:O4"/>
    <mergeCell ref="C6:O6"/>
    <mergeCell ref="A8:A9"/>
    <mergeCell ref="B8:B9"/>
    <mergeCell ref="C8:O8"/>
    <mergeCell ref="M9:O9"/>
  </mergeCells>
  <conditionalFormatting sqref="L10 L12 L14 L16 L18 L20 L22 L24">
    <cfRule type="cellIs" dxfId="131" priority="105" stopIfTrue="1" operator="equal">
      <formula>"0"</formula>
    </cfRule>
    <cfRule type="cellIs" dxfId="130" priority="106" stopIfTrue="1" operator="lessThanOrEqual">
      <formula>$S$5</formula>
    </cfRule>
    <cfRule type="cellIs" dxfId="129" priority="107" stopIfTrue="1" operator="greaterThanOrEqual">
      <formula>$S$2</formula>
    </cfRule>
    <cfRule type="cellIs" dxfId="128" priority="108" stopIfTrue="1" operator="between">
      <formula>$S$4</formula>
      <formula>$S$3</formula>
    </cfRule>
  </conditionalFormatting>
  <conditionalFormatting sqref="D10">
    <cfRule type="cellIs" dxfId="127" priority="101" stopIfTrue="1" operator="equal">
      <formula>"0"</formula>
    </cfRule>
    <cfRule type="cellIs" dxfId="126" priority="102" stopIfTrue="1" operator="lessThanOrEqual">
      <formula>$S$5</formula>
    </cfRule>
    <cfRule type="cellIs" dxfId="125" priority="103" stopIfTrue="1" operator="greaterThanOrEqual">
      <formula>$S$2</formula>
    </cfRule>
    <cfRule type="cellIs" dxfId="124" priority="104" stopIfTrue="1" operator="between">
      <formula>$S$4</formula>
      <formula>$S$3</formula>
    </cfRule>
  </conditionalFormatting>
  <conditionalFormatting sqref="D12 D14 D16 D18 D20 D22 D24">
    <cfRule type="cellIs" dxfId="123" priority="97" stopIfTrue="1" operator="equal">
      <formula>"0"</formula>
    </cfRule>
    <cfRule type="cellIs" dxfId="122" priority="98" stopIfTrue="1" operator="lessThanOrEqual">
      <formula>$S$5</formula>
    </cfRule>
    <cfRule type="cellIs" dxfId="121" priority="99" stopIfTrue="1" operator="greaterThanOrEqual">
      <formula>$S$2</formula>
    </cfRule>
    <cfRule type="cellIs" dxfId="120" priority="100" stopIfTrue="1" operator="between">
      <formula>$S$4</formula>
      <formula>$S$3</formula>
    </cfRule>
  </conditionalFormatting>
  <conditionalFormatting sqref="F24">
    <cfRule type="cellIs" dxfId="119" priority="69" stopIfTrue="1" operator="equal">
      <formula>"0"</formula>
    </cfRule>
    <cfRule type="cellIs" dxfId="118" priority="70" stopIfTrue="1" operator="lessThanOrEqual">
      <formula>$S$5</formula>
    </cfRule>
    <cfRule type="cellIs" dxfId="117" priority="71" stopIfTrue="1" operator="greaterThanOrEqual">
      <formula>$S$2</formula>
    </cfRule>
    <cfRule type="cellIs" dxfId="116" priority="72" stopIfTrue="1" operator="between">
      <formula>$S$4</formula>
      <formula>$S$3</formula>
    </cfRule>
  </conditionalFormatting>
  <conditionalFormatting sqref="F22">
    <cfRule type="cellIs" dxfId="115" priority="73" stopIfTrue="1" operator="equal">
      <formula>"0"</formula>
    </cfRule>
    <cfRule type="cellIs" dxfId="114" priority="74" stopIfTrue="1" operator="lessThanOrEqual">
      <formula>$S$5</formula>
    </cfRule>
    <cfRule type="cellIs" dxfId="113" priority="75" stopIfTrue="1" operator="greaterThanOrEqual">
      <formula>$S$2</formula>
    </cfRule>
    <cfRule type="cellIs" dxfId="112" priority="76" stopIfTrue="1" operator="between">
      <formula>$S$4</formula>
      <formula>$S$3</formula>
    </cfRule>
  </conditionalFormatting>
  <conditionalFormatting sqref="F10">
    <cfRule type="cellIs" dxfId="111" priority="65" stopIfTrue="1" operator="equal">
      <formula>"0"</formula>
    </cfRule>
    <cfRule type="cellIs" dxfId="110" priority="66" stopIfTrue="1" operator="lessThanOrEqual">
      <formula>$S$5</formula>
    </cfRule>
    <cfRule type="cellIs" dxfId="109" priority="67" stopIfTrue="1" operator="greaterThanOrEqual">
      <formula>$S$2</formula>
    </cfRule>
    <cfRule type="cellIs" dxfId="108" priority="68" stopIfTrue="1" operator="between">
      <formula>$S$4</formula>
      <formula>$S$3</formula>
    </cfRule>
  </conditionalFormatting>
  <conditionalFormatting sqref="F12">
    <cfRule type="cellIs" dxfId="107" priority="93" stopIfTrue="1" operator="equal">
      <formula>"0"</formula>
    </cfRule>
    <cfRule type="cellIs" dxfId="106" priority="94" stopIfTrue="1" operator="lessThanOrEqual">
      <formula>$S$5</formula>
    </cfRule>
    <cfRule type="cellIs" dxfId="105" priority="95" stopIfTrue="1" operator="greaterThanOrEqual">
      <formula>$S$2</formula>
    </cfRule>
    <cfRule type="cellIs" dxfId="104" priority="96" stopIfTrue="1" operator="between">
      <formula>$S$4</formula>
      <formula>$S$3</formula>
    </cfRule>
  </conditionalFormatting>
  <conditionalFormatting sqref="F14">
    <cfRule type="cellIs" dxfId="103" priority="89" stopIfTrue="1" operator="equal">
      <formula>"0"</formula>
    </cfRule>
    <cfRule type="cellIs" dxfId="102" priority="90" stopIfTrue="1" operator="lessThanOrEqual">
      <formula>$S$5</formula>
    </cfRule>
    <cfRule type="cellIs" dxfId="101" priority="91" stopIfTrue="1" operator="greaterThanOrEqual">
      <formula>$S$2</formula>
    </cfRule>
    <cfRule type="cellIs" dxfId="100" priority="92" stopIfTrue="1" operator="between">
      <formula>$S$4</formula>
      <formula>$S$3</formula>
    </cfRule>
  </conditionalFormatting>
  <conditionalFormatting sqref="F16">
    <cfRule type="cellIs" dxfId="99" priority="85" stopIfTrue="1" operator="equal">
      <formula>"0"</formula>
    </cfRule>
    <cfRule type="cellIs" dxfId="98" priority="86" stopIfTrue="1" operator="lessThanOrEqual">
      <formula>$S$5</formula>
    </cfRule>
    <cfRule type="cellIs" dxfId="97" priority="87" stopIfTrue="1" operator="greaterThanOrEqual">
      <formula>$S$2</formula>
    </cfRule>
    <cfRule type="cellIs" dxfId="96" priority="88" stopIfTrue="1" operator="between">
      <formula>$S$4</formula>
      <formula>$S$3</formula>
    </cfRule>
  </conditionalFormatting>
  <conditionalFormatting sqref="F18">
    <cfRule type="cellIs" dxfId="95" priority="81" stopIfTrue="1" operator="equal">
      <formula>"0"</formula>
    </cfRule>
    <cfRule type="cellIs" dxfId="94" priority="82" stopIfTrue="1" operator="lessThanOrEqual">
      <formula>$S$5</formula>
    </cfRule>
    <cfRule type="cellIs" dxfId="93" priority="83" stopIfTrue="1" operator="greaterThanOrEqual">
      <formula>$S$2</formula>
    </cfRule>
    <cfRule type="cellIs" dxfId="92" priority="84" stopIfTrue="1" operator="between">
      <formula>$S$4</formula>
      <formula>$S$3</formula>
    </cfRule>
  </conditionalFormatting>
  <conditionalFormatting sqref="F20">
    <cfRule type="cellIs" dxfId="91" priority="77" stopIfTrue="1" operator="equal">
      <formula>"0"</formula>
    </cfRule>
    <cfRule type="cellIs" dxfId="90" priority="78" stopIfTrue="1" operator="lessThanOrEqual">
      <formula>$S$5</formula>
    </cfRule>
    <cfRule type="cellIs" dxfId="89" priority="79" stopIfTrue="1" operator="greaterThanOrEqual">
      <formula>$S$2</formula>
    </cfRule>
    <cfRule type="cellIs" dxfId="88" priority="80" stopIfTrue="1" operator="between">
      <formula>$S$4</formula>
      <formula>$S$3</formula>
    </cfRule>
  </conditionalFormatting>
  <conditionalFormatting sqref="H10">
    <cfRule type="cellIs" dxfId="87" priority="61" stopIfTrue="1" operator="equal">
      <formula>"0"</formula>
    </cfRule>
    <cfRule type="cellIs" dxfId="86" priority="62" stopIfTrue="1" operator="lessThanOrEqual">
      <formula>$S$5</formula>
    </cfRule>
    <cfRule type="cellIs" dxfId="85" priority="63" stopIfTrue="1" operator="greaterThanOrEqual">
      <formula>$S$2</formula>
    </cfRule>
    <cfRule type="cellIs" dxfId="84" priority="64" stopIfTrue="1" operator="between">
      <formula>$S$4</formula>
      <formula>$S$3</formula>
    </cfRule>
  </conditionalFormatting>
  <conditionalFormatting sqref="H12">
    <cfRule type="cellIs" dxfId="83" priority="57" stopIfTrue="1" operator="equal">
      <formula>"0"</formula>
    </cfRule>
    <cfRule type="cellIs" dxfId="82" priority="58" stopIfTrue="1" operator="lessThanOrEqual">
      <formula>$S$5</formula>
    </cfRule>
    <cfRule type="cellIs" dxfId="81" priority="59" stopIfTrue="1" operator="greaterThanOrEqual">
      <formula>$S$2</formula>
    </cfRule>
    <cfRule type="cellIs" dxfId="80" priority="60" stopIfTrue="1" operator="between">
      <formula>$S$4</formula>
      <formula>$S$3</formula>
    </cfRule>
  </conditionalFormatting>
  <conditionalFormatting sqref="H14">
    <cfRule type="cellIs" dxfId="79" priority="53" stopIfTrue="1" operator="equal">
      <formula>"0"</formula>
    </cfRule>
    <cfRule type="cellIs" dxfId="78" priority="54" stopIfTrue="1" operator="lessThanOrEqual">
      <formula>$S$5</formula>
    </cfRule>
    <cfRule type="cellIs" dxfId="77" priority="55" stopIfTrue="1" operator="greaterThanOrEqual">
      <formula>$S$2</formula>
    </cfRule>
    <cfRule type="cellIs" dxfId="76" priority="56" stopIfTrue="1" operator="between">
      <formula>$S$4</formula>
      <formula>$S$3</formula>
    </cfRule>
  </conditionalFormatting>
  <conditionalFormatting sqref="H16">
    <cfRule type="cellIs" dxfId="75" priority="49" stopIfTrue="1" operator="equal">
      <formula>"0"</formula>
    </cfRule>
    <cfRule type="cellIs" dxfId="74" priority="50" stopIfTrue="1" operator="lessThanOrEqual">
      <formula>$S$5</formula>
    </cfRule>
    <cfRule type="cellIs" dxfId="73" priority="51" stopIfTrue="1" operator="greaterThanOrEqual">
      <formula>$S$2</formula>
    </cfRule>
    <cfRule type="cellIs" dxfId="72" priority="52" stopIfTrue="1" operator="between">
      <formula>$S$4</formula>
      <formula>$S$3</formula>
    </cfRule>
  </conditionalFormatting>
  <conditionalFormatting sqref="H18">
    <cfRule type="cellIs" dxfId="71" priority="45" stopIfTrue="1" operator="equal">
      <formula>"0"</formula>
    </cfRule>
    <cfRule type="cellIs" dxfId="70" priority="46" stopIfTrue="1" operator="lessThanOrEqual">
      <formula>$S$5</formula>
    </cfRule>
    <cfRule type="cellIs" dxfId="69" priority="47" stopIfTrue="1" operator="greaterThanOrEqual">
      <formula>$S$2</formula>
    </cfRule>
    <cfRule type="cellIs" dxfId="68" priority="48" stopIfTrue="1" operator="between">
      <formula>$S$4</formula>
      <formula>$S$3</formula>
    </cfRule>
  </conditionalFormatting>
  <conditionalFormatting sqref="H20">
    <cfRule type="cellIs" dxfId="67" priority="41" stopIfTrue="1" operator="equal">
      <formula>"0"</formula>
    </cfRule>
    <cfRule type="cellIs" dxfId="66" priority="42" stopIfTrue="1" operator="lessThanOrEqual">
      <formula>$S$5</formula>
    </cfRule>
    <cfRule type="cellIs" dxfId="65" priority="43" stopIfTrue="1" operator="greaterThanOrEqual">
      <formula>$S$2</formula>
    </cfRule>
    <cfRule type="cellIs" dxfId="64" priority="44" stopIfTrue="1" operator="between">
      <formula>$S$4</formula>
      <formula>$S$3</formula>
    </cfRule>
  </conditionalFormatting>
  <conditionalFormatting sqref="H22">
    <cfRule type="cellIs" dxfId="63" priority="37" stopIfTrue="1" operator="equal">
      <formula>"0"</formula>
    </cfRule>
    <cfRule type="cellIs" dxfId="62" priority="38" stopIfTrue="1" operator="lessThanOrEqual">
      <formula>$S$5</formula>
    </cfRule>
    <cfRule type="cellIs" dxfId="61" priority="39" stopIfTrue="1" operator="greaterThanOrEqual">
      <formula>$S$2</formula>
    </cfRule>
    <cfRule type="cellIs" dxfId="60" priority="40" stopIfTrue="1" operator="between">
      <formula>$S$4</formula>
      <formula>$S$3</formula>
    </cfRule>
  </conditionalFormatting>
  <conditionalFormatting sqref="H24">
    <cfRule type="cellIs" dxfId="59" priority="33" stopIfTrue="1" operator="equal">
      <formula>"0"</formula>
    </cfRule>
    <cfRule type="cellIs" dxfId="58" priority="34" stopIfTrue="1" operator="lessThanOrEqual">
      <formula>$S$5</formula>
    </cfRule>
    <cfRule type="cellIs" dxfId="57" priority="35" stopIfTrue="1" operator="greaterThanOrEqual">
      <formula>$S$2</formula>
    </cfRule>
    <cfRule type="cellIs" dxfId="56" priority="36" stopIfTrue="1" operator="between">
      <formula>$S$4</formula>
      <formula>$S$3</formula>
    </cfRule>
  </conditionalFormatting>
  <conditionalFormatting sqref="J10">
    <cfRule type="cellIs" dxfId="55" priority="29" stopIfTrue="1" operator="equal">
      <formula>"0"</formula>
    </cfRule>
    <cfRule type="cellIs" dxfId="54" priority="30" stopIfTrue="1" operator="lessThanOrEqual">
      <formula>$S$5</formula>
    </cfRule>
    <cfRule type="cellIs" dxfId="53" priority="31" stopIfTrue="1" operator="greaterThanOrEqual">
      <formula>$S$2</formula>
    </cfRule>
    <cfRule type="cellIs" dxfId="52" priority="32" stopIfTrue="1" operator="between">
      <formula>$S$4</formula>
      <formula>$S$3</formula>
    </cfRule>
  </conditionalFormatting>
  <conditionalFormatting sqref="J12">
    <cfRule type="cellIs" dxfId="51" priority="25" stopIfTrue="1" operator="equal">
      <formula>"0"</formula>
    </cfRule>
    <cfRule type="cellIs" dxfId="50" priority="26" stopIfTrue="1" operator="lessThanOrEqual">
      <formula>$S$5</formula>
    </cfRule>
    <cfRule type="cellIs" dxfId="49" priority="27" stopIfTrue="1" operator="greaterThanOrEqual">
      <formula>$S$2</formula>
    </cfRule>
    <cfRule type="cellIs" dxfId="48" priority="28" stopIfTrue="1" operator="between">
      <formula>$S$4</formula>
      <formula>$S$3</formula>
    </cfRule>
  </conditionalFormatting>
  <conditionalFormatting sqref="J14">
    <cfRule type="cellIs" dxfId="47" priority="21" stopIfTrue="1" operator="equal">
      <formula>"0"</formula>
    </cfRule>
    <cfRule type="cellIs" dxfId="46" priority="22" stopIfTrue="1" operator="lessThanOrEqual">
      <formula>$S$5</formula>
    </cfRule>
    <cfRule type="cellIs" dxfId="45" priority="23" stopIfTrue="1" operator="greaterThanOrEqual">
      <formula>$S$2</formula>
    </cfRule>
    <cfRule type="cellIs" dxfId="44" priority="24" stopIfTrue="1" operator="between">
      <formula>$S$4</formula>
      <formula>$S$3</formula>
    </cfRule>
  </conditionalFormatting>
  <conditionalFormatting sqref="J16">
    <cfRule type="cellIs" dxfId="43" priority="17" stopIfTrue="1" operator="equal">
      <formula>"0"</formula>
    </cfRule>
    <cfRule type="cellIs" dxfId="42" priority="18" stopIfTrue="1" operator="lessThanOrEqual">
      <formula>$S$5</formula>
    </cfRule>
    <cfRule type="cellIs" dxfId="41" priority="19" stopIfTrue="1" operator="greaterThanOrEqual">
      <formula>$S$2</formula>
    </cfRule>
    <cfRule type="cellIs" dxfId="40" priority="20" stopIfTrue="1" operator="between">
      <formula>$S$4</formula>
      <formula>$S$3</formula>
    </cfRule>
  </conditionalFormatting>
  <conditionalFormatting sqref="J18">
    <cfRule type="cellIs" dxfId="39" priority="13" stopIfTrue="1" operator="equal">
      <formula>"0"</formula>
    </cfRule>
    <cfRule type="cellIs" dxfId="38" priority="14" stopIfTrue="1" operator="lessThanOrEqual">
      <formula>$S$5</formula>
    </cfRule>
    <cfRule type="cellIs" dxfId="37" priority="15" stopIfTrue="1" operator="greaterThanOrEqual">
      <formula>$S$2</formula>
    </cfRule>
    <cfRule type="cellIs" dxfId="36" priority="16" stopIfTrue="1" operator="between">
      <formula>$S$4</formula>
      <formula>$S$3</formula>
    </cfRule>
  </conditionalFormatting>
  <conditionalFormatting sqref="J20">
    <cfRule type="cellIs" dxfId="35" priority="9" stopIfTrue="1" operator="equal">
      <formula>"0"</formula>
    </cfRule>
    <cfRule type="cellIs" dxfId="34" priority="10" stopIfTrue="1" operator="lessThanOrEqual">
      <formula>$S$5</formula>
    </cfRule>
    <cfRule type="cellIs" dxfId="33" priority="11" stopIfTrue="1" operator="greaterThanOrEqual">
      <formula>$S$2</formula>
    </cfRule>
    <cfRule type="cellIs" dxfId="32" priority="12" stopIfTrue="1" operator="between">
      <formula>$S$4</formula>
      <formula>$S$3</formula>
    </cfRule>
  </conditionalFormatting>
  <conditionalFormatting sqref="J22">
    <cfRule type="cellIs" dxfId="31" priority="5" stopIfTrue="1" operator="equal">
      <formula>"0"</formula>
    </cfRule>
    <cfRule type="cellIs" dxfId="30" priority="6" stopIfTrue="1" operator="lessThanOrEqual">
      <formula>$S$5</formula>
    </cfRule>
    <cfRule type="cellIs" dxfId="29" priority="7" stopIfTrue="1" operator="greaterThanOrEqual">
      <formula>$S$2</formula>
    </cfRule>
    <cfRule type="cellIs" dxfId="28" priority="8" stopIfTrue="1" operator="between">
      <formula>$S$4</formula>
      <formula>$S$3</formula>
    </cfRule>
  </conditionalFormatting>
  <conditionalFormatting sqref="J24">
    <cfRule type="cellIs" dxfId="27" priority="1" stopIfTrue="1" operator="equal">
      <formula>"0"</formula>
    </cfRule>
    <cfRule type="cellIs" dxfId="26" priority="2" stopIfTrue="1" operator="lessThanOrEqual">
      <formula>$S$5</formula>
    </cfRule>
    <cfRule type="cellIs" dxfId="25" priority="3" stopIfTrue="1" operator="greaterThanOrEqual">
      <formula>$S$2</formula>
    </cfRule>
    <cfRule type="cellIs" dxfId="24" priority="4" stopIfTrue="1" operator="between">
      <formula>$S$4</formula>
      <formula>$S$3</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178"/>
  <sheetViews>
    <sheetView topLeftCell="A18" zoomScale="96" zoomScaleNormal="96" workbookViewId="0">
      <selection activeCell="C72" sqref="C72:P74"/>
    </sheetView>
  </sheetViews>
  <sheetFormatPr baseColWidth="10" defaultColWidth="11.42578125" defaultRowHeight="12.75" x14ac:dyDescent="0.2"/>
  <cols>
    <col min="1" max="1" width="3" style="49" customWidth="1"/>
    <col min="2" max="2" width="30" style="49" customWidth="1"/>
    <col min="3" max="3" width="16.85546875" style="49" customWidth="1"/>
    <col min="4" max="4" width="5" style="49" bestFit="1" customWidth="1"/>
    <col min="5" max="5" width="4.7109375" style="49" bestFit="1" customWidth="1"/>
    <col min="6" max="6" width="9.5703125" style="49" bestFit="1" customWidth="1"/>
    <col min="7" max="7" width="5.42578125" style="49" bestFit="1" customWidth="1"/>
    <col min="8" max="8" width="5.140625" style="49" bestFit="1" customWidth="1"/>
    <col min="9" max="9" width="9.5703125" style="49" bestFit="1" customWidth="1"/>
    <col min="10" max="10" width="4.140625" style="49" bestFit="1"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12.140625" style="49" customWidth="1"/>
    <col min="17" max="18" width="11.7109375" style="49" customWidth="1"/>
    <col min="19" max="19" width="11.42578125" style="86" hidden="1" customWidth="1"/>
    <col min="20" max="16384" width="11.42578125" style="49"/>
  </cols>
  <sheetData>
    <row r="1" spans="1:19" ht="13.5" thickBot="1" x14ac:dyDescent="0.25">
      <c r="B1" s="77"/>
      <c r="C1" s="77"/>
      <c r="D1" s="77"/>
      <c r="E1" s="77"/>
      <c r="F1" s="77"/>
      <c r="G1" s="77"/>
      <c r="H1" s="77"/>
      <c r="I1" s="77"/>
      <c r="J1" s="77"/>
      <c r="K1" s="77"/>
      <c r="L1" s="77"/>
      <c r="M1" s="77"/>
      <c r="N1" s="77"/>
      <c r="O1" s="77"/>
      <c r="P1" s="77"/>
    </row>
    <row r="2" spans="1:19" ht="16.5" customHeight="1" x14ac:dyDescent="0.2">
      <c r="B2" s="341"/>
      <c r="C2" s="344" t="s">
        <v>56</v>
      </c>
      <c r="D2" s="345"/>
      <c r="E2" s="345"/>
      <c r="F2" s="345"/>
      <c r="G2" s="345"/>
      <c r="H2" s="345"/>
      <c r="I2" s="345"/>
      <c r="J2" s="345"/>
      <c r="K2" s="345"/>
      <c r="L2" s="345"/>
      <c r="M2" s="346"/>
      <c r="N2" s="347" t="s">
        <v>177</v>
      </c>
      <c r="O2" s="348"/>
      <c r="P2" s="349"/>
      <c r="S2" s="87">
        <v>0.8</v>
      </c>
    </row>
    <row r="3" spans="1:19" ht="15.75" customHeight="1" x14ac:dyDescent="0.2">
      <c r="B3" s="342"/>
      <c r="C3" s="350" t="s">
        <v>58</v>
      </c>
      <c r="D3" s="351"/>
      <c r="E3" s="351"/>
      <c r="F3" s="351"/>
      <c r="G3" s="351"/>
      <c r="H3" s="351"/>
      <c r="I3" s="351"/>
      <c r="J3" s="351"/>
      <c r="K3" s="351"/>
      <c r="L3" s="351"/>
      <c r="M3" s="352"/>
      <c r="N3" s="353" t="s">
        <v>186</v>
      </c>
      <c r="O3" s="354"/>
      <c r="P3" s="355"/>
      <c r="S3" s="87">
        <v>0.79998999999999998</v>
      </c>
    </row>
    <row r="4" spans="1:19" ht="15.75" customHeight="1" x14ac:dyDescent="0.2">
      <c r="B4" s="342"/>
      <c r="C4" s="350" t="s">
        <v>59</v>
      </c>
      <c r="D4" s="351"/>
      <c r="E4" s="351"/>
      <c r="F4" s="351"/>
      <c r="G4" s="351"/>
      <c r="H4" s="351"/>
      <c r="I4" s="351"/>
      <c r="J4" s="351"/>
      <c r="K4" s="351"/>
      <c r="L4" s="351"/>
      <c r="M4" s="352"/>
      <c r="N4" s="353" t="s">
        <v>178</v>
      </c>
      <c r="O4" s="354"/>
      <c r="P4" s="355"/>
      <c r="S4" s="87">
        <v>0.65</v>
      </c>
    </row>
    <row r="5" spans="1:19" ht="16.5" customHeight="1" thickBot="1" x14ac:dyDescent="0.25">
      <c r="B5" s="343"/>
      <c r="C5" s="356" t="s">
        <v>60</v>
      </c>
      <c r="D5" s="357"/>
      <c r="E5" s="357"/>
      <c r="F5" s="357"/>
      <c r="G5" s="357"/>
      <c r="H5" s="357"/>
      <c r="I5" s="357"/>
      <c r="J5" s="357"/>
      <c r="K5" s="357"/>
      <c r="L5" s="357"/>
      <c r="M5" s="358"/>
      <c r="N5" s="359" t="s">
        <v>61</v>
      </c>
      <c r="O5" s="360"/>
      <c r="P5" s="361"/>
      <c r="S5" s="87">
        <v>0.64999899999999999</v>
      </c>
    </row>
    <row r="6" spans="1:19" ht="13.5" thickBot="1" x14ac:dyDescent="0.25">
      <c r="B6" s="77"/>
      <c r="C6" s="77"/>
      <c r="D6" s="77"/>
      <c r="E6" s="77"/>
      <c r="F6" s="77"/>
      <c r="G6" s="77"/>
      <c r="H6" s="77"/>
      <c r="I6" s="77"/>
      <c r="J6" s="77"/>
      <c r="K6" s="77"/>
      <c r="L6" s="77"/>
      <c r="M6" s="77"/>
      <c r="N6" s="77"/>
      <c r="O6" s="77"/>
      <c r="P6" s="77"/>
      <c r="S6" s="87"/>
    </row>
    <row r="7" spans="1:19" x14ac:dyDescent="0.2">
      <c r="A7" s="52"/>
      <c r="B7" s="362" t="s">
        <v>65</v>
      </c>
      <c r="C7" s="363"/>
      <c r="D7" s="363"/>
      <c r="E7" s="363"/>
      <c r="F7" s="363"/>
      <c r="G7" s="363"/>
      <c r="H7" s="363"/>
      <c r="I7" s="363"/>
      <c r="J7" s="363"/>
      <c r="K7" s="363"/>
      <c r="L7" s="363"/>
      <c r="M7" s="363"/>
      <c r="N7" s="363"/>
      <c r="O7" s="363"/>
      <c r="P7" s="364"/>
      <c r="Q7" s="52"/>
      <c r="S7" s="87"/>
    </row>
    <row r="8" spans="1:19" ht="13.5" thickBot="1" x14ac:dyDescent="0.25">
      <c r="A8" s="52"/>
      <c r="B8" s="365"/>
      <c r="C8" s="366"/>
      <c r="D8" s="366"/>
      <c r="E8" s="366"/>
      <c r="F8" s="366"/>
      <c r="G8" s="366"/>
      <c r="H8" s="366"/>
      <c r="I8" s="366"/>
      <c r="J8" s="366"/>
      <c r="K8" s="366"/>
      <c r="L8" s="366"/>
      <c r="M8" s="366"/>
      <c r="N8" s="366"/>
      <c r="O8" s="366"/>
      <c r="P8" s="367"/>
      <c r="Q8" s="52"/>
    </row>
    <row r="9" spans="1:19" ht="6.75" customHeight="1" thickBot="1" x14ac:dyDescent="0.25">
      <c r="A9" s="52"/>
      <c r="B9" s="368"/>
      <c r="C9" s="368"/>
      <c r="D9" s="368"/>
      <c r="E9" s="368"/>
      <c r="F9" s="368"/>
      <c r="G9" s="368"/>
      <c r="H9" s="368"/>
      <c r="I9" s="368"/>
      <c r="J9" s="368"/>
      <c r="K9" s="368"/>
      <c r="L9" s="368"/>
      <c r="M9" s="368"/>
      <c r="N9" s="368"/>
      <c r="O9" s="368"/>
      <c r="P9" s="368"/>
      <c r="Q9" s="52"/>
    </row>
    <row r="10" spans="1:19" ht="26.25" customHeight="1" thickBot="1" x14ac:dyDescent="0.25">
      <c r="A10" s="52"/>
      <c r="B10" s="78" t="s">
        <v>83</v>
      </c>
      <c r="C10" s="369">
        <v>2021</v>
      </c>
      <c r="D10" s="370"/>
      <c r="E10" s="370"/>
      <c r="F10" s="370"/>
      <c r="G10" s="370"/>
      <c r="H10" s="370"/>
      <c r="I10" s="371"/>
      <c r="J10" s="372" t="s">
        <v>1</v>
      </c>
      <c r="K10" s="373"/>
      <c r="L10" s="373"/>
      <c r="M10" s="373"/>
      <c r="N10" s="374" t="s">
        <v>195</v>
      </c>
      <c r="O10" s="375"/>
      <c r="P10" s="376"/>
      <c r="Q10" s="52"/>
    </row>
    <row r="11" spans="1:19" ht="4.5" customHeight="1" thickBot="1" x14ac:dyDescent="0.25">
      <c r="A11" s="52"/>
      <c r="B11" s="338"/>
      <c r="C11" s="339"/>
      <c r="D11" s="339"/>
      <c r="E11" s="339"/>
      <c r="F11" s="339"/>
      <c r="G11" s="339"/>
      <c r="H11" s="339"/>
      <c r="I11" s="339"/>
      <c r="J11" s="339"/>
      <c r="K11" s="339"/>
      <c r="L11" s="339"/>
      <c r="M11" s="339"/>
      <c r="N11" s="339"/>
      <c r="O11" s="339"/>
      <c r="P11" s="340"/>
      <c r="Q11" s="52"/>
    </row>
    <row r="12" spans="1:19" ht="13.5" thickBot="1" x14ac:dyDescent="0.25">
      <c r="A12" s="52"/>
      <c r="B12" s="62" t="s">
        <v>0</v>
      </c>
      <c r="C12" s="380" t="s">
        <v>45</v>
      </c>
      <c r="D12" s="380"/>
      <c r="E12" s="380"/>
      <c r="F12" s="380"/>
      <c r="G12" s="380"/>
      <c r="H12" s="380"/>
      <c r="I12" s="380"/>
      <c r="J12" s="380"/>
      <c r="K12" s="380"/>
      <c r="L12" s="380"/>
      <c r="M12" s="380"/>
      <c r="N12" s="380"/>
      <c r="O12" s="380"/>
      <c r="P12" s="381"/>
      <c r="Q12" s="52"/>
    </row>
    <row r="13" spans="1:19" ht="4.5" customHeight="1" thickBot="1" x14ac:dyDescent="0.25">
      <c r="A13" s="52"/>
      <c r="B13" s="382"/>
      <c r="C13" s="383"/>
      <c r="D13" s="383"/>
      <c r="E13" s="383"/>
      <c r="F13" s="383"/>
      <c r="G13" s="383"/>
      <c r="H13" s="383"/>
      <c r="I13" s="383"/>
      <c r="J13" s="383"/>
      <c r="K13" s="383"/>
      <c r="L13" s="383"/>
      <c r="M13" s="383"/>
      <c r="N13" s="383"/>
      <c r="O13" s="383"/>
      <c r="P13" s="384"/>
      <c r="Q13" s="52"/>
    </row>
    <row r="14" spans="1:19" ht="18" customHeight="1" thickBot="1" x14ac:dyDescent="0.25">
      <c r="A14" s="52"/>
      <c r="B14" s="62" t="s">
        <v>6</v>
      </c>
      <c r="C14" s="385" t="s">
        <v>192</v>
      </c>
      <c r="D14" s="386"/>
      <c r="E14" s="386"/>
      <c r="F14" s="386"/>
      <c r="G14" s="386"/>
      <c r="H14" s="386"/>
      <c r="I14" s="386"/>
      <c r="J14" s="386"/>
      <c r="K14" s="386"/>
      <c r="L14" s="386"/>
      <c r="M14" s="386"/>
      <c r="N14" s="386"/>
      <c r="O14" s="386"/>
      <c r="P14" s="387"/>
      <c r="Q14" s="52"/>
    </row>
    <row r="15" spans="1:19" ht="4.5" customHeight="1" thickBot="1" x14ac:dyDescent="0.25">
      <c r="A15" s="52"/>
      <c r="B15" s="377"/>
      <c r="C15" s="378"/>
      <c r="D15" s="378"/>
      <c r="E15" s="378"/>
      <c r="F15" s="378"/>
      <c r="G15" s="378"/>
      <c r="H15" s="378"/>
      <c r="I15" s="378"/>
      <c r="J15" s="378"/>
      <c r="K15" s="378"/>
      <c r="L15" s="378"/>
      <c r="M15" s="378"/>
      <c r="N15" s="378"/>
      <c r="O15" s="378"/>
      <c r="P15" s="379"/>
      <c r="Q15" s="52"/>
    </row>
    <row r="16" spans="1:19" ht="32.25" customHeight="1" thickBot="1" x14ac:dyDescent="0.25">
      <c r="A16" s="52"/>
      <c r="B16" s="62" t="s">
        <v>25</v>
      </c>
      <c r="C16" s="374" t="s">
        <v>193</v>
      </c>
      <c r="D16" s="375"/>
      <c r="E16" s="375"/>
      <c r="F16" s="375"/>
      <c r="G16" s="375"/>
      <c r="H16" s="375"/>
      <c r="I16" s="375"/>
      <c r="J16" s="375"/>
      <c r="K16" s="375"/>
      <c r="L16" s="375"/>
      <c r="M16" s="375"/>
      <c r="N16" s="375"/>
      <c r="O16" s="375"/>
      <c r="P16" s="376"/>
      <c r="Q16" s="52"/>
    </row>
    <row r="17" spans="1:20" ht="4.5" customHeight="1" thickBot="1" x14ac:dyDescent="0.25">
      <c r="A17" s="52"/>
      <c r="B17" s="377"/>
      <c r="C17" s="378"/>
      <c r="D17" s="378"/>
      <c r="E17" s="378"/>
      <c r="F17" s="378"/>
      <c r="G17" s="378"/>
      <c r="H17" s="378"/>
      <c r="I17" s="378"/>
      <c r="J17" s="378"/>
      <c r="K17" s="378"/>
      <c r="L17" s="378"/>
      <c r="M17" s="378"/>
      <c r="N17" s="378"/>
      <c r="O17" s="378"/>
      <c r="P17" s="379"/>
      <c r="Q17" s="52"/>
    </row>
    <row r="18" spans="1:20" ht="26.25" customHeight="1" thickBot="1" x14ac:dyDescent="0.25">
      <c r="A18" s="52"/>
      <c r="B18" s="62" t="s">
        <v>11</v>
      </c>
      <c r="C18" s="388" t="s">
        <v>181</v>
      </c>
      <c r="D18" s="389"/>
      <c r="E18" s="389"/>
      <c r="F18" s="389"/>
      <c r="G18" s="389"/>
      <c r="H18" s="389"/>
      <c r="I18" s="389"/>
      <c r="J18" s="389"/>
      <c r="K18" s="389"/>
      <c r="L18" s="389"/>
      <c r="M18" s="389"/>
      <c r="N18" s="389"/>
      <c r="O18" s="389"/>
      <c r="P18" s="390"/>
      <c r="Q18" s="52"/>
    </row>
    <row r="19" spans="1:20" ht="4.5" customHeight="1" thickBot="1" x14ac:dyDescent="0.25">
      <c r="A19" s="52"/>
      <c r="B19" s="391"/>
      <c r="C19" s="391"/>
      <c r="D19" s="391"/>
      <c r="E19" s="391"/>
      <c r="F19" s="391"/>
      <c r="G19" s="391"/>
      <c r="H19" s="391"/>
      <c r="I19" s="391"/>
      <c r="J19" s="391"/>
      <c r="K19" s="391"/>
      <c r="L19" s="391"/>
      <c r="M19" s="391"/>
      <c r="N19" s="391"/>
      <c r="O19" s="391"/>
      <c r="P19" s="391"/>
      <c r="Q19" s="52"/>
    </row>
    <row r="20" spans="1:20" ht="17.25" customHeight="1" thickBot="1" x14ac:dyDescent="0.25">
      <c r="A20" s="52"/>
      <c r="B20" s="392" t="s">
        <v>26</v>
      </c>
      <c r="C20" s="393"/>
      <c r="D20" s="393"/>
      <c r="E20" s="393"/>
      <c r="F20" s="393"/>
      <c r="G20" s="393"/>
      <c r="H20" s="393"/>
      <c r="I20" s="393"/>
      <c r="J20" s="393"/>
      <c r="K20" s="393"/>
      <c r="L20" s="393"/>
      <c r="M20" s="393"/>
      <c r="N20" s="393"/>
      <c r="O20" s="393"/>
      <c r="P20" s="394"/>
      <c r="Q20" s="52"/>
    </row>
    <row r="21" spans="1:20" ht="4.5" customHeight="1" thickBot="1" x14ac:dyDescent="0.25">
      <c r="A21" s="52"/>
      <c r="B21" s="395"/>
      <c r="C21" s="396"/>
      <c r="D21" s="396"/>
      <c r="E21" s="396"/>
      <c r="F21" s="396"/>
      <c r="G21" s="396"/>
      <c r="H21" s="396"/>
      <c r="I21" s="396"/>
      <c r="J21" s="396"/>
      <c r="K21" s="396"/>
      <c r="L21" s="396"/>
      <c r="M21" s="396"/>
      <c r="N21" s="396"/>
      <c r="O21" s="396"/>
      <c r="P21" s="397"/>
      <c r="Q21" s="52"/>
    </row>
    <row r="22" spans="1:20" ht="51" customHeight="1" thickBot="1" x14ac:dyDescent="0.25">
      <c r="A22" s="52"/>
      <c r="B22" s="62" t="s">
        <v>3</v>
      </c>
      <c r="C22" s="398" t="s">
        <v>197</v>
      </c>
      <c r="D22" s="399"/>
      <c r="E22" s="399"/>
      <c r="F22" s="399"/>
      <c r="G22" s="399"/>
      <c r="H22" s="399"/>
      <c r="I22" s="399"/>
      <c r="J22" s="399"/>
      <c r="K22" s="399"/>
      <c r="L22" s="399"/>
      <c r="M22" s="399"/>
      <c r="N22" s="399"/>
      <c r="O22" s="399"/>
      <c r="P22" s="400"/>
      <c r="Q22" s="52"/>
    </row>
    <row r="23" spans="1:20" ht="4.5" customHeight="1" thickBot="1" x14ac:dyDescent="0.25">
      <c r="A23" s="52"/>
      <c r="B23" s="377"/>
      <c r="C23" s="378"/>
      <c r="D23" s="378"/>
      <c r="E23" s="378"/>
      <c r="F23" s="378"/>
      <c r="G23" s="378"/>
      <c r="H23" s="378"/>
      <c r="I23" s="378"/>
      <c r="J23" s="378"/>
      <c r="K23" s="378"/>
      <c r="L23" s="378"/>
      <c r="M23" s="378"/>
      <c r="N23" s="378"/>
      <c r="O23" s="378"/>
      <c r="P23" s="379"/>
      <c r="Q23" s="52"/>
    </row>
    <row r="24" spans="1:20" ht="143.25" customHeight="1" thickBot="1" x14ac:dyDescent="0.25">
      <c r="A24" s="52"/>
      <c r="B24" s="62" t="s">
        <v>12</v>
      </c>
      <c r="C24" s="402" t="s">
        <v>198</v>
      </c>
      <c r="D24" s="403"/>
      <c r="E24" s="403"/>
      <c r="F24" s="403"/>
      <c r="G24" s="403"/>
      <c r="H24" s="403"/>
      <c r="I24" s="403"/>
      <c r="J24" s="403"/>
      <c r="K24" s="403"/>
      <c r="L24" s="403"/>
      <c r="M24" s="403"/>
      <c r="N24" s="403"/>
      <c r="O24" s="403"/>
      <c r="P24" s="404"/>
      <c r="Q24" s="52"/>
      <c r="T24" s="49">
        <v>6</v>
      </c>
    </row>
    <row r="25" spans="1:20" ht="6.75" customHeight="1" thickBot="1" x14ac:dyDescent="0.25">
      <c r="A25" s="52"/>
      <c r="B25" s="405"/>
      <c r="C25" s="406"/>
      <c r="D25" s="406"/>
      <c r="E25" s="406"/>
      <c r="F25" s="406"/>
      <c r="G25" s="406"/>
      <c r="H25" s="406"/>
      <c r="I25" s="406"/>
      <c r="J25" s="406"/>
      <c r="K25" s="406"/>
      <c r="L25" s="406"/>
      <c r="M25" s="406"/>
      <c r="N25" s="406"/>
      <c r="O25" s="406"/>
      <c r="P25" s="407"/>
      <c r="Q25" s="52"/>
    </row>
    <row r="26" spans="1:20" ht="13.5" customHeight="1" thickBot="1" x14ac:dyDescent="0.25">
      <c r="A26" s="52"/>
      <c r="B26" s="63" t="s">
        <v>2</v>
      </c>
      <c r="C26" s="408">
        <v>0.6</v>
      </c>
      <c r="D26" s="409"/>
      <c r="E26" s="409"/>
      <c r="F26" s="409"/>
      <c r="G26" s="409"/>
      <c r="H26" s="409"/>
      <c r="I26" s="409"/>
      <c r="J26" s="409"/>
      <c r="K26" s="409"/>
      <c r="L26" s="409"/>
      <c r="M26" s="409"/>
      <c r="N26" s="409"/>
      <c r="O26" s="409"/>
      <c r="P26" s="410"/>
      <c r="Q26" s="52"/>
    </row>
    <row r="27" spans="1:20" ht="4.5" customHeight="1" thickBot="1" x14ac:dyDescent="0.25">
      <c r="A27" s="52"/>
      <c r="B27" s="411"/>
      <c r="C27" s="412"/>
      <c r="D27" s="412"/>
      <c r="E27" s="412"/>
      <c r="F27" s="412"/>
      <c r="G27" s="412"/>
      <c r="H27" s="412"/>
      <c r="I27" s="412"/>
      <c r="J27" s="412"/>
      <c r="K27" s="412"/>
      <c r="L27" s="412"/>
      <c r="M27" s="412"/>
      <c r="N27" s="412"/>
      <c r="O27" s="412"/>
      <c r="P27" s="413"/>
      <c r="Q27" s="52"/>
    </row>
    <row r="28" spans="1:20" ht="12.75" customHeight="1" thickBot="1" x14ac:dyDescent="0.25">
      <c r="A28" s="52"/>
      <c r="B28" s="63" t="s">
        <v>13</v>
      </c>
      <c r="C28" s="64" t="s">
        <v>14</v>
      </c>
      <c r="D28" s="414" t="s">
        <v>241</v>
      </c>
      <c r="E28" s="409"/>
      <c r="F28" s="409"/>
      <c r="G28" s="410"/>
      <c r="H28" s="415" t="s">
        <v>15</v>
      </c>
      <c r="I28" s="415"/>
      <c r="J28" s="415"/>
      <c r="K28" s="414" t="s">
        <v>242</v>
      </c>
      <c r="L28" s="409"/>
      <c r="M28" s="410"/>
      <c r="N28" s="416" t="s">
        <v>16</v>
      </c>
      <c r="O28" s="417"/>
      <c r="P28" s="65" t="s">
        <v>243</v>
      </c>
      <c r="Q28" s="52"/>
    </row>
    <row r="29" spans="1:20" ht="4.5" customHeight="1" thickBot="1" x14ac:dyDescent="0.25">
      <c r="A29" s="52"/>
      <c r="B29" s="418"/>
      <c r="C29" s="419"/>
      <c r="D29" s="419"/>
      <c r="E29" s="419"/>
      <c r="F29" s="419"/>
      <c r="G29" s="419"/>
      <c r="H29" s="419"/>
      <c r="I29" s="419"/>
      <c r="J29" s="419"/>
      <c r="K29" s="419"/>
      <c r="L29" s="419"/>
      <c r="M29" s="419"/>
      <c r="N29" s="419"/>
      <c r="O29" s="419"/>
      <c r="P29" s="420"/>
      <c r="Q29" s="52"/>
    </row>
    <row r="30" spans="1:20" ht="13.5" thickBot="1" x14ac:dyDescent="0.25">
      <c r="A30" s="52"/>
      <c r="B30" s="76" t="s">
        <v>7</v>
      </c>
      <c r="C30" s="421" t="s">
        <v>176</v>
      </c>
      <c r="D30" s="380"/>
      <c r="E30" s="380"/>
      <c r="F30" s="380"/>
      <c r="G30" s="380"/>
      <c r="H30" s="380"/>
      <c r="I30" s="380"/>
      <c r="J30" s="380"/>
      <c r="K30" s="380"/>
      <c r="L30" s="380"/>
      <c r="M30" s="380"/>
      <c r="N30" s="380"/>
      <c r="O30" s="380"/>
      <c r="P30" s="381"/>
      <c r="Q30" s="52"/>
    </row>
    <row r="31" spans="1:20" ht="4.5" customHeight="1" thickBot="1" x14ac:dyDescent="0.25">
      <c r="A31" s="52"/>
      <c r="B31" s="377"/>
      <c r="C31" s="378"/>
      <c r="D31" s="378"/>
      <c r="E31" s="378"/>
      <c r="F31" s="378"/>
      <c r="G31" s="378"/>
      <c r="H31" s="378"/>
      <c r="I31" s="378"/>
      <c r="J31" s="378"/>
      <c r="K31" s="378"/>
      <c r="L31" s="378"/>
      <c r="M31" s="378"/>
      <c r="N31" s="378"/>
      <c r="O31" s="378"/>
      <c r="P31" s="379"/>
      <c r="Q31" s="52"/>
    </row>
    <row r="32" spans="1:20" ht="13.5" thickBot="1" x14ac:dyDescent="0.25">
      <c r="A32" s="52"/>
      <c r="B32" s="76" t="s">
        <v>4</v>
      </c>
      <c r="C32" s="401" t="s">
        <v>70</v>
      </c>
      <c r="D32" s="380"/>
      <c r="E32" s="380"/>
      <c r="F32" s="380"/>
      <c r="G32" s="380"/>
      <c r="H32" s="380"/>
      <c r="I32" s="380"/>
      <c r="J32" s="380"/>
      <c r="K32" s="380"/>
      <c r="L32" s="380"/>
      <c r="M32" s="380"/>
      <c r="N32" s="380"/>
      <c r="O32" s="380"/>
      <c r="P32" s="381"/>
      <c r="Q32" s="52"/>
    </row>
    <row r="33" spans="1:17" ht="4.5" customHeight="1" thickBot="1" x14ac:dyDescent="0.25">
      <c r="A33" s="52"/>
      <c r="B33" s="377"/>
      <c r="C33" s="378"/>
      <c r="D33" s="378"/>
      <c r="E33" s="378"/>
      <c r="F33" s="378"/>
      <c r="G33" s="378"/>
      <c r="H33" s="378"/>
      <c r="I33" s="378"/>
      <c r="J33" s="378"/>
      <c r="K33" s="378"/>
      <c r="L33" s="378"/>
      <c r="M33" s="378"/>
      <c r="N33" s="378"/>
      <c r="O33" s="378"/>
      <c r="P33" s="379"/>
      <c r="Q33" s="52"/>
    </row>
    <row r="34" spans="1:17" ht="13.5" thickBot="1" x14ac:dyDescent="0.25">
      <c r="A34" s="52"/>
      <c r="B34" s="76" t="s">
        <v>23</v>
      </c>
      <c r="C34" s="401" t="s">
        <v>70</v>
      </c>
      <c r="D34" s="380"/>
      <c r="E34" s="380"/>
      <c r="F34" s="380"/>
      <c r="G34" s="380"/>
      <c r="H34" s="380"/>
      <c r="I34" s="380"/>
      <c r="J34" s="380"/>
      <c r="K34" s="380"/>
      <c r="L34" s="380"/>
      <c r="M34" s="380"/>
      <c r="N34" s="380"/>
      <c r="O34" s="380"/>
      <c r="P34" s="381"/>
      <c r="Q34" s="52"/>
    </row>
    <row r="35" spans="1:17" ht="4.5" customHeight="1" thickBot="1" x14ac:dyDescent="0.25">
      <c r="A35" s="52"/>
      <c r="B35" s="382"/>
      <c r="C35" s="383"/>
      <c r="D35" s="383"/>
      <c r="E35" s="383"/>
      <c r="F35" s="383"/>
      <c r="G35" s="383"/>
      <c r="H35" s="383"/>
      <c r="I35" s="383"/>
      <c r="J35" s="383"/>
      <c r="K35" s="383"/>
      <c r="L35" s="383"/>
      <c r="M35" s="383"/>
      <c r="N35" s="383"/>
      <c r="O35" s="383"/>
      <c r="P35" s="384"/>
      <c r="Q35" s="52"/>
    </row>
    <row r="36" spans="1:17" ht="16.5" customHeight="1" thickBot="1" x14ac:dyDescent="0.25">
      <c r="A36" s="52"/>
      <c r="B36" s="76" t="s">
        <v>64</v>
      </c>
      <c r="C36" s="421" t="s">
        <v>70</v>
      </c>
      <c r="D36" s="380"/>
      <c r="E36" s="380"/>
      <c r="F36" s="380"/>
      <c r="G36" s="380"/>
      <c r="H36" s="380"/>
      <c r="I36" s="380"/>
      <c r="J36" s="380"/>
      <c r="K36" s="380"/>
      <c r="L36" s="380"/>
      <c r="M36" s="380"/>
      <c r="N36" s="380"/>
      <c r="O36" s="380"/>
      <c r="P36" s="381"/>
      <c r="Q36" s="52"/>
    </row>
    <row r="37" spans="1:17" ht="4.5" customHeight="1" thickBot="1" x14ac:dyDescent="0.25">
      <c r="A37" s="52"/>
      <c r="B37" s="79"/>
      <c r="C37" s="79"/>
      <c r="D37" s="79"/>
      <c r="E37" s="79"/>
      <c r="F37" s="79"/>
      <c r="G37" s="79"/>
      <c r="H37" s="79"/>
      <c r="I37" s="79"/>
      <c r="J37" s="79"/>
      <c r="K37" s="79"/>
      <c r="L37" s="79"/>
      <c r="M37" s="79"/>
      <c r="N37" s="79"/>
      <c r="O37" s="79"/>
      <c r="P37" s="79"/>
      <c r="Q37" s="52"/>
    </row>
    <row r="38" spans="1:17" ht="13.5" thickBot="1" x14ac:dyDescent="0.25">
      <c r="A38" s="52"/>
      <c r="B38" s="422" t="s">
        <v>17</v>
      </c>
      <c r="C38" s="423"/>
      <c r="D38" s="423"/>
      <c r="E38" s="423"/>
      <c r="F38" s="423"/>
      <c r="G38" s="423"/>
      <c r="H38" s="423"/>
      <c r="I38" s="423"/>
      <c r="J38" s="423"/>
      <c r="K38" s="423"/>
      <c r="L38" s="423"/>
      <c r="M38" s="423"/>
      <c r="N38" s="423"/>
      <c r="O38" s="424"/>
      <c r="P38" s="425"/>
      <c r="Q38" s="52"/>
    </row>
    <row r="39" spans="1:17" x14ac:dyDescent="0.2">
      <c r="A39" s="52"/>
      <c r="B39" s="80" t="s">
        <v>22</v>
      </c>
      <c r="C39" s="422" t="s">
        <v>18</v>
      </c>
      <c r="D39" s="423"/>
      <c r="E39" s="423"/>
      <c r="F39" s="423"/>
      <c r="G39" s="425"/>
      <c r="H39" s="422" t="s">
        <v>7</v>
      </c>
      <c r="I39" s="423"/>
      <c r="J39" s="423"/>
      <c r="K39" s="423"/>
      <c r="L39" s="425"/>
      <c r="M39" s="422" t="s">
        <v>19</v>
      </c>
      <c r="N39" s="423"/>
      <c r="O39" s="424"/>
      <c r="P39" s="425"/>
      <c r="Q39" s="52"/>
    </row>
    <row r="40" spans="1:17" ht="99" customHeight="1" x14ac:dyDescent="0.2">
      <c r="A40" s="52"/>
      <c r="B40" s="66" t="s">
        <v>187</v>
      </c>
      <c r="C40" s="493" t="s">
        <v>188</v>
      </c>
      <c r="D40" s="494"/>
      <c r="E40" s="494"/>
      <c r="F40" s="494"/>
      <c r="G40" s="495"/>
      <c r="H40" s="496" t="s">
        <v>189</v>
      </c>
      <c r="I40" s="497"/>
      <c r="J40" s="497"/>
      <c r="K40" s="497"/>
      <c r="L40" s="498"/>
      <c r="M40" s="493" t="s">
        <v>196</v>
      </c>
      <c r="N40" s="494"/>
      <c r="O40" s="494"/>
      <c r="P40" s="499"/>
      <c r="Q40" s="52"/>
    </row>
    <row r="41" spans="1:17" ht="99.75" customHeight="1" x14ac:dyDescent="0.2">
      <c r="A41" s="52"/>
      <c r="B41" s="93" t="s">
        <v>190</v>
      </c>
      <c r="C41" s="493" t="s">
        <v>188</v>
      </c>
      <c r="D41" s="494"/>
      <c r="E41" s="494"/>
      <c r="F41" s="494"/>
      <c r="G41" s="495"/>
      <c r="H41" s="496" t="s">
        <v>189</v>
      </c>
      <c r="I41" s="497"/>
      <c r="J41" s="497"/>
      <c r="K41" s="497"/>
      <c r="L41" s="498"/>
      <c r="M41" s="493" t="s">
        <v>196</v>
      </c>
      <c r="N41" s="494"/>
      <c r="O41" s="494"/>
      <c r="P41" s="499"/>
      <c r="Q41" s="52"/>
    </row>
    <row r="42" spans="1:17" ht="11.25" customHeight="1" thickBot="1" x14ac:dyDescent="0.25">
      <c r="A42" s="52"/>
      <c r="B42" s="81"/>
      <c r="C42" s="434"/>
      <c r="D42" s="434"/>
      <c r="E42" s="434"/>
      <c r="F42" s="434"/>
      <c r="G42" s="434"/>
      <c r="H42" s="434"/>
      <c r="I42" s="434"/>
      <c r="J42" s="434"/>
      <c r="K42" s="434"/>
      <c r="L42" s="434"/>
      <c r="M42" s="434"/>
      <c r="N42" s="434"/>
      <c r="O42" s="434"/>
      <c r="P42" s="435"/>
      <c r="Q42" s="52"/>
    </row>
    <row r="43" spans="1:17" ht="4.5" customHeight="1" thickBot="1" x14ac:dyDescent="0.25">
      <c r="A43" s="52"/>
      <c r="B43" s="82"/>
      <c r="C43" s="82"/>
      <c r="D43" s="82"/>
      <c r="E43" s="82"/>
      <c r="F43" s="82"/>
      <c r="G43" s="82"/>
      <c r="H43" s="82"/>
      <c r="I43" s="82"/>
      <c r="J43" s="82"/>
      <c r="K43" s="82"/>
      <c r="L43" s="82"/>
      <c r="M43" s="82"/>
      <c r="N43" s="82"/>
      <c r="O43" s="82"/>
      <c r="P43" s="82"/>
      <c r="Q43" s="52"/>
    </row>
    <row r="44" spans="1:17" ht="13.5" customHeight="1" thickBot="1" x14ac:dyDescent="0.25">
      <c r="A44" s="52"/>
      <c r="B44" s="392" t="s">
        <v>8</v>
      </c>
      <c r="C44" s="393"/>
      <c r="D44" s="393"/>
      <c r="E44" s="393"/>
      <c r="F44" s="393"/>
      <c r="G44" s="393"/>
      <c r="H44" s="393"/>
      <c r="I44" s="393"/>
      <c r="J44" s="393"/>
      <c r="K44" s="393"/>
      <c r="L44" s="393"/>
      <c r="M44" s="393"/>
      <c r="N44" s="393"/>
      <c r="O44" s="393"/>
      <c r="P44" s="394"/>
      <c r="Q44" s="52"/>
    </row>
    <row r="45" spans="1:17" ht="4.5" customHeight="1" thickBot="1" x14ac:dyDescent="0.25">
      <c r="A45" s="52"/>
      <c r="B45" s="83"/>
      <c r="C45" s="79"/>
      <c r="D45" s="79"/>
      <c r="E45" s="79"/>
      <c r="F45" s="79"/>
      <c r="G45" s="79"/>
      <c r="H45" s="79"/>
      <c r="I45" s="79"/>
      <c r="J45" s="79"/>
      <c r="K45" s="79"/>
      <c r="L45" s="79"/>
      <c r="M45" s="79"/>
      <c r="N45" s="79"/>
      <c r="O45" s="79"/>
      <c r="P45" s="84"/>
      <c r="Q45" s="52"/>
    </row>
    <row r="46" spans="1:17" x14ac:dyDescent="0.2">
      <c r="A46" s="52"/>
      <c r="B46" s="436" t="s">
        <v>20</v>
      </c>
      <c r="C46" s="67" t="s">
        <v>9</v>
      </c>
      <c r="D46" s="68" t="s">
        <v>149</v>
      </c>
      <c r="E46" s="68" t="s">
        <v>150</v>
      </c>
      <c r="F46" s="68" t="s">
        <v>151</v>
      </c>
      <c r="G46" s="68" t="s">
        <v>152</v>
      </c>
      <c r="H46" s="68" t="s">
        <v>153</v>
      </c>
      <c r="I46" s="68" t="s">
        <v>154</v>
      </c>
      <c r="J46" s="68" t="s">
        <v>155</v>
      </c>
      <c r="K46" s="68" t="s">
        <v>156</v>
      </c>
      <c r="L46" s="68" t="s">
        <v>157</v>
      </c>
      <c r="M46" s="68" t="s">
        <v>158</v>
      </c>
      <c r="N46" s="68" t="s">
        <v>159</v>
      </c>
      <c r="O46" s="69" t="s">
        <v>160</v>
      </c>
      <c r="P46" s="70" t="s">
        <v>24</v>
      </c>
      <c r="Q46" s="52"/>
    </row>
    <row r="47" spans="1:17" ht="13.5" thickBot="1" x14ac:dyDescent="0.25">
      <c r="A47" s="52"/>
      <c r="B47" s="437"/>
      <c r="C47" s="71" t="s">
        <v>10</v>
      </c>
      <c r="D47" s="72"/>
      <c r="E47" s="72"/>
      <c r="F47" s="94"/>
      <c r="G47" s="73"/>
      <c r="H47" s="73"/>
      <c r="I47" s="95">
        <f>+'Registro Procesos Terminados'!C10/'Registro Procesos Terminados'!C11</f>
        <v>0.76543209876543206</v>
      </c>
      <c r="J47" s="73"/>
      <c r="K47" s="73"/>
      <c r="L47" s="94"/>
      <c r="M47" s="73"/>
      <c r="N47" s="73"/>
      <c r="O47" s="95">
        <f>+'Registro Procesos Terminados'!E10/'Registro Procesos Terminados'!E11</f>
        <v>0.5</v>
      </c>
      <c r="P47" s="95">
        <f>+'Registro Procesos Terminados'!G10/'Registro Procesos Terminados'!G11</f>
        <v>0.75903614457831325</v>
      </c>
      <c r="Q47" s="52"/>
    </row>
    <row r="48" spans="1:17" ht="4.5" customHeight="1" thickBot="1" x14ac:dyDescent="0.25">
      <c r="A48" s="52"/>
      <c r="B48" s="85">
        <v>0.9</v>
      </c>
      <c r="C48" s="74"/>
      <c r="D48" s="74"/>
      <c r="E48" s="74"/>
      <c r="F48" s="75">
        <f>+$C$26</f>
        <v>0.6</v>
      </c>
      <c r="G48" s="74"/>
      <c r="H48" s="74"/>
      <c r="I48" s="75">
        <f>+$C$26</f>
        <v>0.6</v>
      </c>
      <c r="J48" s="74"/>
      <c r="K48" s="74"/>
      <c r="L48" s="75">
        <f>+$C$26</f>
        <v>0.6</v>
      </c>
      <c r="M48" s="74"/>
      <c r="N48" s="74"/>
      <c r="O48" s="75">
        <f>+$C$26</f>
        <v>0.6</v>
      </c>
      <c r="P48" s="75">
        <f>+$C$26</f>
        <v>0.6</v>
      </c>
      <c r="Q48" s="52"/>
    </row>
    <row r="49" spans="1:17" ht="22.5" customHeight="1" thickBot="1" x14ac:dyDescent="0.25">
      <c r="A49" s="52"/>
      <c r="B49" s="392" t="s">
        <v>21</v>
      </c>
      <c r="C49" s="393"/>
      <c r="D49" s="393"/>
      <c r="E49" s="393"/>
      <c r="F49" s="393"/>
      <c r="G49" s="393"/>
      <c r="H49" s="393"/>
      <c r="I49" s="393"/>
      <c r="J49" s="393"/>
      <c r="K49" s="393"/>
      <c r="L49" s="393"/>
      <c r="M49" s="393"/>
      <c r="N49" s="393"/>
      <c r="O49" s="393"/>
      <c r="P49" s="394"/>
      <c r="Q49" s="52"/>
    </row>
    <row r="50" spans="1:17" x14ac:dyDescent="0.2">
      <c r="A50" s="52"/>
      <c r="B50" s="443"/>
      <c r="C50" s="444"/>
      <c r="D50" s="444"/>
      <c r="E50" s="444"/>
      <c r="F50" s="444"/>
      <c r="G50" s="444"/>
      <c r="H50" s="444"/>
      <c r="I50" s="444"/>
      <c r="J50" s="444"/>
      <c r="K50" s="444"/>
      <c r="L50" s="444"/>
      <c r="M50" s="444"/>
      <c r="N50" s="444"/>
      <c r="O50" s="444"/>
      <c r="P50" s="445"/>
      <c r="Q50" s="52"/>
    </row>
    <row r="51" spans="1:17" x14ac:dyDescent="0.2">
      <c r="A51" s="52"/>
      <c r="B51" s="446"/>
      <c r="C51" s="447"/>
      <c r="D51" s="447"/>
      <c r="E51" s="447"/>
      <c r="F51" s="447"/>
      <c r="G51" s="447"/>
      <c r="H51" s="447"/>
      <c r="I51" s="447"/>
      <c r="J51" s="447"/>
      <c r="K51" s="447"/>
      <c r="L51" s="447"/>
      <c r="M51" s="447"/>
      <c r="N51" s="447"/>
      <c r="O51" s="447"/>
      <c r="P51" s="448"/>
      <c r="Q51" s="52"/>
    </row>
    <row r="52" spans="1:17" x14ac:dyDescent="0.2">
      <c r="A52" s="52"/>
      <c r="B52" s="446"/>
      <c r="C52" s="447"/>
      <c r="D52" s="447"/>
      <c r="E52" s="447"/>
      <c r="F52" s="447"/>
      <c r="G52" s="447"/>
      <c r="H52" s="447"/>
      <c r="I52" s="447"/>
      <c r="J52" s="447"/>
      <c r="K52" s="447"/>
      <c r="L52" s="447"/>
      <c r="M52" s="447"/>
      <c r="N52" s="447"/>
      <c r="O52" s="447"/>
      <c r="P52" s="448"/>
      <c r="Q52" s="52"/>
    </row>
    <row r="53" spans="1:17" x14ac:dyDescent="0.2">
      <c r="A53" s="52"/>
      <c r="B53" s="446"/>
      <c r="C53" s="447"/>
      <c r="D53" s="447"/>
      <c r="E53" s="447"/>
      <c r="F53" s="447"/>
      <c r="G53" s="447"/>
      <c r="H53" s="447"/>
      <c r="I53" s="447"/>
      <c r="J53" s="447"/>
      <c r="K53" s="447"/>
      <c r="L53" s="447"/>
      <c r="M53" s="447"/>
      <c r="N53" s="447"/>
      <c r="O53" s="447"/>
      <c r="P53" s="448"/>
      <c r="Q53" s="52"/>
    </row>
    <row r="54" spans="1:17" x14ac:dyDescent="0.2">
      <c r="A54" s="52"/>
      <c r="B54" s="446"/>
      <c r="C54" s="447"/>
      <c r="D54" s="447"/>
      <c r="E54" s="447"/>
      <c r="F54" s="447"/>
      <c r="G54" s="447"/>
      <c r="H54" s="447"/>
      <c r="I54" s="447"/>
      <c r="J54" s="447"/>
      <c r="K54" s="447"/>
      <c r="L54" s="447"/>
      <c r="M54" s="447"/>
      <c r="N54" s="447"/>
      <c r="O54" s="447"/>
      <c r="P54" s="448"/>
      <c r="Q54" s="52"/>
    </row>
    <row r="55" spans="1:17" x14ac:dyDescent="0.2">
      <c r="A55" s="52"/>
      <c r="B55" s="446"/>
      <c r="C55" s="447"/>
      <c r="D55" s="447"/>
      <c r="E55" s="447"/>
      <c r="F55" s="447"/>
      <c r="G55" s="447"/>
      <c r="H55" s="447"/>
      <c r="I55" s="447"/>
      <c r="J55" s="447"/>
      <c r="K55" s="447"/>
      <c r="L55" s="447"/>
      <c r="M55" s="447"/>
      <c r="N55" s="447"/>
      <c r="O55" s="447"/>
      <c r="P55" s="448"/>
      <c r="Q55" s="52"/>
    </row>
    <row r="56" spans="1:17" x14ac:dyDescent="0.2">
      <c r="A56" s="52"/>
      <c r="B56" s="446"/>
      <c r="C56" s="447"/>
      <c r="D56" s="447"/>
      <c r="E56" s="447"/>
      <c r="F56" s="447"/>
      <c r="G56" s="447"/>
      <c r="H56" s="447"/>
      <c r="I56" s="447"/>
      <c r="J56" s="447"/>
      <c r="K56" s="447"/>
      <c r="L56" s="447"/>
      <c r="M56" s="447"/>
      <c r="N56" s="447"/>
      <c r="O56" s="447"/>
      <c r="P56" s="448"/>
      <c r="Q56" s="52"/>
    </row>
    <row r="57" spans="1:17" x14ac:dyDescent="0.2">
      <c r="A57" s="52"/>
      <c r="B57" s="446"/>
      <c r="C57" s="447"/>
      <c r="D57" s="447"/>
      <c r="E57" s="447"/>
      <c r="F57" s="447"/>
      <c r="G57" s="447"/>
      <c r="H57" s="447"/>
      <c r="I57" s="447"/>
      <c r="J57" s="447"/>
      <c r="K57" s="447"/>
      <c r="L57" s="447"/>
      <c r="M57" s="447"/>
      <c r="N57" s="447"/>
      <c r="O57" s="447"/>
      <c r="P57" s="448"/>
      <c r="Q57" s="52"/>
    </row>
    <row r="58" spans="1:17" x14ac:dyDescent="0.2">
      <c r="A58" s="52"/>
      <c r="B58" s="446"/>
      <c r="C58" s="447"/>
      <c r="D58" s="447"/>
      <c r="E58" s="447"/>
      <c r="F58" s="447"/>
      <c r="G58" s="447"/>
      <c r="H58" s="447"/>
      <c r="I58" s="447"/>
      <c r="J58" s="447"/>
      <c r="K58" s="447"/>
      <c r="L58" s="447"/>
      <c r="M58" s="447"/>
      <c r="N58" s="447"/>
      <c r="O58" s="447"/>
      <c r="P58" s="448"/>
      <c r="Q58" s="52"/>
    </row>
    <row r="59" spans="1:17" x14ac:dyDescent="0.2">
      <c r="A59" s="52"/>
      <c r="B59" s="446"/>
      <c r="C59" s="447"/>
      <c r="D59" s="447"/>
      <c r="E59" s="447"/>
      <c r="F59" s="447"/>
      <c r="G59" s="447"/>
      <c r="H59" s="447"/>
      <c r="I59" s="447"/>
      <c r="J59" s="447"/>
      <c r="K59" s="447"/>
      <c r="L59" s="447"/>
      <c r="M59" s="447"/>
      <c r="N59" s="447"/>
      <c r="O59" s="447"/>
      <c r="P59" s="448"/>
      <c r="Q59" s="52"/>
    </row>
    <row r="60" spans="1:17" x14ac:dyDescent="0.2">
      <c r="A60" s="52"/>
      <c r="B60" s="446"/>
      <c r="C60" s="447"/>
      <c r="D60" s="447"/>
      <c r="E60" s="447"/>
      <c r="F60" s="447"/>
      <c r="G60" s="447"/>
      <c r="H60" s="447"/>
      <c r="I60" s="447"/>
      <c r="J60" s="447"/>
      <c r="K60" s="447"/>
      <c r="L60" s="447"/>
      <c r="M60" s="447"/>
      <c r="N60" s="447"/>
      <c r="O60" s="447"/>
      <c r="P60" s="448"/>
      <c r="Q60" s="52"/>
    </row>
    <row r="61" spans="1:17" x14ac:dyDescent="0.2">
      <c r="A61" s="52"/>
      <c r="B61" s="446"/>
      <c r="C61" s="447"/>
      <c r="D61" s="447"/>
      <c r="E61" s="447"/>
      <c r="F61" s="447"/>
      <c r="G61" s="447"/>
      <c r="H61" s="447"/>
      <c r="I61" s="447"/>
      <c r="J61" s="447"/>
      <c r="K61" s="447"/>
      <c r="L61" s="447"/>
      <c r="M61" s="447"/>
      <c r="N61" s="447"/>
      <c r="O61" s="447"/>
      <c r="P61" s="448"/>
      <c r="Q61" s="52"/>
    </row>
    <row r="62" spans="1:17" x14ac:dyDescent="0.2">
      <c r="A62" s="52"/>
      <c r="B62" s="446"/>
      <c r="C62" s="447"/>
      <c r="D62" s="447"/>
      <c r="E62" s="447"/>
      <c r="F62" s="447"/>
      <c r="G62" s="447"/>
      <c r="H62" s="447"/>
      <c r="I62" s="447"/>
      <c r="J62" s="447"/>
      <c r="K62" s="447"/>
      <c r="L62" s="447"/>
      <c r="M62" s="447"/>
      <c r="N62" s="447"/>
      <c r="O62" s="447"/>
      <c r="P62" s="448"/>
      <c r="Q62" s="52"/>
    </row>
    <row r="63" spans="1:17" x14ac:dyDescent="0.2">
      <c r="A63" s="52"/>
      <c r="B63" s="446"/>
      <c r="C63" s="447"/>
      <c r="D63" s="447"/>
      <c r="E63" s="447"/>
      <c r="F63" s="447"/>
      <c r="G63" s="447"/>
      <c r="H63" s="447"/>
      <c r="I63" s="447"/>
      <c r="J63" s="447"/>
      <c r="K63" s="447"/>
      <c r="L63" s="447"/>
      <c r="M63" s="447"/>
      <c r="N63" s="447"/>
      <c r="O63" s="447"/>
      <c r="P63" s="448"/>
      <c r="Q63" s="52"/>
    </row>
    <row r="64" spans="1:17" x14ac:dyDescent="0.2">
      <c r="A64" s="52"/>
      <c r="B64" s="446"/>
      <c r="C64" s="447"/>
      <c r="D64" s="447"/>
      <c r="E64" s="447"/>
      <c r="F64" s="447"/>
      <c r="G64" s="447"/>
      <c r="H64" s="447"/>
      <c r="I64" s="447"/>
      <c r="J64" s="447"/>
      <c r="K64" s="447"/>
      <c r="L64" s="447"/>
      <c r="M64" s="447"/>
      <c r="N64" s="447"/>
      <c r="O64" s="447"/>
      <c r="P64" s="448"/>
      <c r="Q64" s="52"/>
    </row>
    <row r="65" spans="1:19" ht="13.5" thickBot="1" x14ac:dyDescent="0.25">
      <c r="A65" s="52"/>
      <c r="B65" s="449"/>
      <c r="C65" s="450"/>
      <c r="D65" s="450"/>
      <c r="E65" s="450"/>
      <c r="F65" s="450"/>
      <c r="G65" s="450"/>
      <c r="H65" s="450"/>
      <c r="I65" s="450"/>
      <c r="J65" s="450"/>
      <c r="K65" s="450"/>
      <c r="L65" s="450"/>
      <c r="M65" s="450"/>
      <c r="N65" s="450"/>
      <c r="O65" s="450"/>
      <c r="P65" s="451"/>
      <c r="Q65" s="52"/>
    </row>
    <row r="66" spans="1:19" s="53" customFormat="1" ht="4.5" customHeight="1" thickBot="1" x14ac:dyDescent="0.25">
      <c r="A66" s="452"/>
      <c r="B66" s="452"/>
      <c r="C66" s="452"/>
      <c r="D66" s="452"/>
      <c r="E66" s="452"/>
      <c r="F66" s="452"/>
      <c r="G66" s="452"/>
      <c r="H66" s="452"/>
      <c r="I66" s="452"/>
      <c r="J66" s="452"/>
      <c r="K66" s="452"/>
      <c r="L66" s="452"/>
      <c r="M66" s="452"/>
      <c r="N66" s="452"/>
      <c r="O66" s="452"/>
      <c r="P66" s="452"/>
      <c r="Q66" s="452"/>
      <c r="S66" s="88"/>
    </row>
    <row r="67" spans="1:19" ht="15" customHeight="1" x14ac:dyDescent="0.2">
      <c r="A67" s="52"/>
      <c r="B67" s="453" t="s">
        <v>5</v>
      </c>
      <c r="C67" s="456" t="s">
        <v>194</v>
      </c>
      <c r="D67" s="457"/>
      <c r="E67" s="457"/>
      <c r="F67" s="457"/>
      <c r="G67" s="457"/>
      <c r="H67" s="457"/>
      <c r="I67" s="457"/>
      <c r="J67" s="457"/>
      <c r="K67" s="457"/>
      <c r="L67" s="457"/>
      <c r="M67" s="457"/>
      <c r="N67" s="457"/>
      <c r="O67" s="457"/>
      <c r="P67" s="458"/>
      <c r="Q67" s="52"/>
    </row>
    <row r="68" spans="1:19" ht="49.5" customHeight="1" x14ac:dyDescent="0.2">
      <c r="A68" s="52"/>
      <c r="B68" s="454"/>
      <c r="C68" s="500" t="s">
        <v>267</v>
      </c>
      <c r="D68" s="501"/>
      <c r="E68" s="501"/>
      <c r="F68" s="501"/>
      <c r="G68" s="501"/>
      <c r="H68" s="501"/>
      <c r="I68" s="501"/>
      <c r="J68" s="501"/>
      <c r="K68" s="501"/>
      <c r="L68" s="501"/>
      <c r="M68" s="501"/>
      <c r="N68" s="501"/>
      <c r="O68" s="501"/>
      <c r="P68" s="502"/>
      <c r="Q68" s="52"/>
    </row>
    <row r="69" spans="1:19" ht="55.5" customHeight="1" x14ac:dyDescent="0.2">
      <c r="A69" s="52"/>
      <c r="B69" s="454"/>
      <c r="C69" s="500"/>
      <c r="D69" s="501"/>
      <c r="E69" s="501"/>
      <c r="F69" s="501"/>
      <c r="G69" s="501"/>
      <c r="H69" s="501"/>
      <c r="I69" s="501"/>
      <c r="J69" s="501"/>
      <c r="K69" s="501"/>
      <c r="L69" s="501"/>
      <c r="M69" s="501"/>
      <c r="N69" s="501"/>
      <c r="O69" s="501"/>
      <c r="P69" s="502"/>
      <c r="Q69" s="52"/>
    </row>
    <row r="70" spans="1:19" ht="101.25" customHeight="1" x14ac:dyDescent="0.2">
      <c r="A70" s="52"/>
      <c r="B70" s="454"/>
      <c r="C70" s="503"/>
      <c r="D70" s="504"/>
      <c r="E70" s="504"/>
      <c r="F70" s="504"/>
      <c r="G70" s="504"/>
      <c r="H70" s="504"/>
      <c r="I70" s="504"/>
      <c r="J70" s="504"/>
      <c r="K70" s="504"/>
      <c r="L70" s="504"/>
      <c r="M70" s="504"/>
      <c r="N70" s="504"/>
      <c r="O70" s="504"/>
      <c r="P70" s="505"/>
      <c r="Q70" s="52"/>
    </row>
    <row r="71" spans="1:19" ht="18" customHeight="1" x14ac:dyDescent="0.2">
      <c r="A71" s="52"/>
      <c r="B71" s="454"/>
      <c r="C71" s="462" t="s">
        <v>191</v>
      </c>
      <c r="D71" s="463"/>
      <c r="E71" s="463"/>
      <c r="F71" s="463"/>
      <c r="G71" s="463"/>
      <c r="H71" s="463"/>
      <c r="I71" s="463"/>
      <c r="J71" s="463"/>
      <c r="K71" s="463"/>
      <c r="L71" s="463"/>
      <c r="M71" s="463"/>
      <c r="N71" s="463"/>
      <c r="O71" s="463"/>
      <c r="P71" s="464"/>
      <c r="Q71" s="52"/>
    </row>
    <row r="72" spans="1:19" ht="49.5" customHeight="1" x14ac:dyDescent="0.2">
      <c r="A72" s="52"/>
      <c r="B72" s="454"/>
      <c r="C72" s="557" t="s">
        <v>268</v>
      </c>
      <c r="D72" s="558"/>
      <c r="E72" s="558"/>
      <c r="F72" s="558"/>
      <c r="G72" s="558"/>
      <c r="H72" s="558"/>
      <c r="I72" s="558"/>
      <c r="J72" s="558"/>
      <c r="K72" s="558"/>
      <c r="L72" s="558"/>
      <c r="M72" s="558"/>
      <c r="N72" s="558"/>
      <c r="O72" s="558"/>
      <c r="P72" s="559"/>
      <c r="Q72" s="52"/>
    </row>
    <row r="73" spans="1:19" ht="17.25" customHeight="1" x14ac:dyDescent="0.2">
      <c r="A73" s="52"/>
      <c r="B73" s="454"/>
      <c r="C73" s="557"/>
      <c r="D73" s="558"/>
      <c r="E73" s="558"/>
      <c r="F73" s="558"/>
      <c r="G73" s="558"/>
      <c r="H73" s="558"/>
      <c r="I73" s="558"/>
      <c r="J73" s="558"/>
      <c r="K73" s="558"/>
      <c r="L73" s="558"/>
      <c r="M73" s="558"/>
      <c r="N73" s="558"/>
      <c r="O73" s="558"/>
      <c r="P73" s="559"/>
      <c r="Q73" s="52"/>
    </row>
    <row r="74" spans="1:19" ht="49.5" customHeight="1" thickBot="1" x14ac:dyDescent="0.25">
      <c r="A74" s="52"/>
      <c r="B74" s="455"/>
      <c r="C74" s="560"/>
      <c r="D74" s="561"/>
      <c r="E74" s="561"/>
      <c r="F74" s="561"/>
      <c r="G74" s="561"/>
      <c r="H74" s="561"/>
      <c r="I74" s="561"/>
      <c r="J74" s="561"/>
      <c r="K74" s="561"/>
      <c r="L74" s="561"/>
      <c r="M74" s="561"/>
      <c r="N74" s="561"/>
      <c r="O74" s="561"/>
      <c r="P74" s="562"/>
      <c r="Q74" s="52"/>
    </row>
    <row r="75" spans="1:19" ht="30.75" customHeight="1" thickBot="1" x14ac:dyDescent="0.25">
      <c r="A75" s="52"/>
      <c r="B75" s="54" t="s">
        <v>63</v>
      </c>
      <c r="C75" s="438"/>
      <c r="D75" s="439"/>
      <c r="E75" s="439"/>
      <c r="F75" s="439"/>
      <c r="G75" s="439"/>
      <c r="H75" s="439"/>
      <c r="I75" s="439"/>
      <c r="J75" s="439"/>
      <c r="K75" s="439"/>
      <c r="L75" s="439"/>
      <c r="M75" s="439"/>
      <c r="N75" s="439"/>
      <c r="O75" s="439"/>
      <c r="P75" s="440"/>
      <c r="Q75" s="52"/>
    </row>
    <row r="76" spans="1:19" ht="27.75" customHeight="1" thickBot="1" x14ac:dyDescent="0.25">
      <c r="A76" s="52"/>
      <c r="B76" s="54" t="s">
        <v>84</v>
      </c>
      <c r="C76" s="441" t="s">
        <v>85</v>
      </c>
      <c r="D76" s="441"/>
      <c r="E76" s="441"/>
      <c r="F76" s="441"/>
      <c r="G76" s="441"/>
      <c r="H76" s="441"/>
      <c r="I76" s="441"/>
      <c r="J76" s="441"/>
      <c r="K76" s="441"/>
      <c r="L76" s="441"/>
      <c r="M76" s="441"/>
      <c r="N76" s="441"/>
      <c r="O76" s="441"/>
      <c r="P76" s="442"/>
      <c r="Q76" s="52"/>
    </row>
    <row r="79" spans="1:19" x14ac:dyDescent="0.2">
      <c r="C79" s="55"/>
    </row>
    <row r="80" spans="1:19" hidden="1" x14ac:dyDescent="0.2">
      <c r="C80" s="49">
        <v>2018</v>
      </c>
    </row>
    <row r="81" spans="2:19" hidden="1" x14ac:dyDescent="0.2">
      <c r="C81" s="49">
        <v>2019</v>
      </c>
    </row>
    <row r="87" spans="2:19" s="50" customFormat="1" x14ac:dyDescent="0.2">
      <c r="S87" s="86"/>
    </row>
    <row r="88" spans="2:19" s="50" customFormat="1" x14ac:dyDescent="0.2">
      <c r="S88" s="86"/>
    </row>
    <row r="89" spans="2:19" s="50" customFormat="1" x14ac:dyDescent="0.2">
      <c r="S89" s="86"/>
    </row>
    <row r="90" spans="2:19" s="50" customFormat="1" x14ac:dyDescent="0.2">
      <c r="S90" s="86"/>
    </row>
    <row r="91" spans="2:19" s="50" customFormat="1" x14ac:dyDescent="0.2">
      <c r="S91" s="86"/>
    </row>
    <row r="92" spans="2:19" s="50" customFormat="1" x14ac:dyDescent="0.2">
      <c r="S92" s="86"/>
    </row>
    <row r="93" spans="2:19" s="50" customFormat="1" x14ac:dyDescent="0.2">
      <c r="D93" s="90"/>
      <c r="E93" s="90"/>
      <c r="F93" s="90"/>
      <c r="G93" s="90"/>
      <c r="H93" s="90"/>
      <c r="I93" s="90"/>
      <c r="S93" s="86"/>
    </row>
    <row r="94" spans="2:19" s="50" customFormat="1" x14ac:dyDescent="0.2">
      <c r="D94" s="90"/>
      <c r="E94" s="90"/>
      <c r="F94" s="90"/>
      <c r="G94" s="90"/>
      <c r="H94" s="90"/>
      <c r="I94" s="90"/>
      <c r="S94" s="86"/>
    </row>
    <row r="95" spans="2:19" s="50" customFormat="1" x14ac:dyDescent="0.2">
      <c r="B95" s="90"/>
      <c r="C95" s="90"/>
      <c r="D95" s="90"/>
      <c r="E95" s="90"/>
      <c r="F95" s="90"/>
      <c r="G95" s="90"/>
      <c r="H95" s="90"/>
      <c r="I95" s="90"/>
      <c r="S95" s="86"/>
    </row>
    <row r="96" spans="2:19" s="50" customFormat="1" x14ac:dyDescent="0.2">
      <c r="B96" s="90"/>
      <c r="C96" s="90"/>
      <c r="D96" s="90"/>
      <c r="E96" s="90"/>
      <c r="F96" s="90"/>
      <c r="G96" s="90"/>
      <c r="H96" s="90"/>
      <c r="I96" s="90"/>
      <c r="S96" s="86"/>
    </row>
    <row r="97" spans="2:19" s="50" customFormat="1" x14ac:dyDescent="0.2">
      <c r="B97" s="90"/>
      <c r="C97" s="90"/>
      <c r="D97" s="90"/>
      <c r="E97" s="90"/>
      <c r="F97" s="90"/>
      <c r="G97" s="90"/>
      <c r="H97" s="90"/>
      <c r="I97" s="90"/>
      <c r="S97" s="86"/>
    </row>
    <row r="98" spans="2:19" s="50" customFormat="1" x14ac:dyDescent="0.2">
      <c r="B98" s="90"/>
      <c r="C98" s="90"/>
      <c r="D98" s="90"/>
      <c r="E98" s="90"/>
      <c r="F98" s="90"/>
      <c r="G98" s="90"/>
      <c r="H98" s="90"/>
      <c r="I98" s="90"/>
      <c r="K98" s="90"/>
      <c r="L98" s="90"/>
      <c r="M98" s="90"/>
      <c r="N98" s="90"/>
      <c r="O98" s="90"/>
      <c r="P98" s="90"/>
      <c r="S98" s="86"/>
    </row>
    <row r="99" spans="2:19" s="50" customFormat="1" x14ac:dyDescent="0.2">
      <c r="B99" s="90"/>
      <c r="C99" s="90"/>
      <c r="D99" s="90"/>
      <c r="E99" s="90"/>
      <c r="F99" s="90"/>
      <c r="G99" s="90"/>
      <c r="H99" s="90"/>
      <c r="I99" s="90"/>
      <c r="K99" s="90"/>
      <c r="L99" s="90"/>
      <c r="M99" s="90"/>
      <c r="N99" s="90"/>
      <c r="O99" s="90"/>
      <c r="P99" s="90"/>
      <c r="S99" s="86"/>
    </row>
    <row r="100" spans="2:19" s="50" customFormat="1" x14ac:dyDescent="0.2">
      <c r="B100" s="90"/>
      <c r="C100" s="90"/>
      <c r="D100" s="90"/>
      <c r="E100" s="90"/>
      <c r="F100" s="90"/>
      <c r="G100" s="90"/>
      <c r="H100" s="90"/>
      <c r="I100" s="90"/>
      <c r="K100" s="90"/>
      <c r="L100" s="90"/>
      <c r="M100" s="90"/>
      <c r="N100" s="90"/>
      <c r="O100" s="90"/>
      <c r="P100" s="90"/>
      <c r="S100" s="86"/>
    </row>
    <row r="101" spans="2:19" s="50" customFormat="1" x14ac:dyDescent="0.2">
      <c r="B101" s="90"/>
      <c r="C101" s="90"/>
      <c r="D101" s="90"/>
      <c r="E101" s="90"/>
      <c r="F101" s="90"/>
      <c r="G101" s="90"/>
      <c r="H101" s="90"/>
      <c r="I101" s="90"/>
      <c r="K101" s="90"/>
      <c r="L101" s="90"/>
      <c r="M101" s="90"/>
      <c r="N101" s="90"/>
      <c r="O101" s="90"/>
      <c r="P101" s="90"/>
      <c r="Q101" s="56" t="s">
        <v>69</v>
      </c>
      <c r="S101" s="86"/>
    </row>
    <row r="102" spans="2:19" s="50" customFormat="1" x14ac:dyDescent="0.2">
      <c r="B102" s="91"/>
      <c r="C102" s="91"/>
      <c r="D102" s="90"/>
      <c r="E102" s="90"/>
      <c r="F102" s="90"/>
      <c r="G102" s="90"/>
      <c r="H102" s="90"/>
      <c r="I102" s="90"/>
      <c r="K102" s="90"/>
      <c r="L102" s="90"/>
      <c r="O102" s="90"/>
      <c r="P102" s="90"/>
      <c r="Q102" s="56" t="s">
        <v>70</v>
      </c>
      <c r="S102" s="86"/>
    </row>
    <row r="103" spans="2:19" s="50" customFormat="1" x14ac:dyDescent="0.2">
      <c r="B103" s="91"/>
      <c r="C103" s="91"/>
      <c r="D103" s="90"/>
      <c r="E103" s="90"/>
      <c r="F103" s="90"/>
      <c r="G103" s="90"/>
      <c r="H103" s="90"/>
      <c r="I103" s="90"/>
      <c r="K103" s="90"/>
      <c r="L103" s="90"/>
      <c r="O103" s="90"/>
      <c r="P103" s="90"/>
      <c r="Q103" s="56" t="s">
        <v>72</v>
      </c>
      <c r="S103" s="86"/>
    </row>
    <row r="104" spans="2:19" s="50" customFormat="1" x14ac:dyDescent="0.2">
      <c r="B104" s="91"/>
      <c r="C104" s="91"/>
      <c r="D104" s="90"/>
      <c r="E104" s="90"/>
      <c r="F104" s="90"/>
      <c r="G104" s="90"/>
      <c r="H104" s="90"/>
      <c r="I104" s="90"/>
      <c r="K104" s="90"/>
      <c r="L104" s="90"/>
      <c r="O104" s="90"/>
      <c r="P104" s="90"/>
      <c r="Q104" s="56" t="s">
        <v>71</v>
      </c>
      <c r="S104" s="86"/>
    </row>
    <row r="105" spans="2:19" s="50" customFormat="1" x14ac:dyDescent="0.2">
      <c r="B105" s="90"/>
      <c r="C105" s="91"/>
      <c r="D105" s="90"/>
      <c r="E105" s="90"/>
      <c r="F105" s="90"/>
      <c r="G105" s="90"/>
      <c r="H105" s="90"/>
      <c r="I105" s="90"/>
      <c r="K105" s="90"/>
      <c r="L105" s="90"/>
      <c r="M105" s="91"/>
      <c r="N105" s="90"/>
      <c r="O105" s="90"/>
      <c r="P105" s="90"/>
      <c r="Q105" s="56" t="s">
        <v>73</v>
      </c>
      <c r="S105" s="86"/>
    </row>
    <row r="106" spans="2:19" s="50" customFormat="1" x14ac:dyDescent="0.2">
      <c r="B106" s="90"/>
      <c r="C106" s="91"/>
      <c r="D106" s="90"/>
      <c r="E106" s="90"/>
      <c r="F106" s="90"/>
      <c r="G106" s="90"/>
      <c r="H106" s="90"/>
      <c r="I106" s="90"/>
      <c r="K106" s="90"/>
      <c r="L106" s="90"/>
      <c r="M106" s="90"/>
      <c r="N106" s="90" t="s">
        <v>67</v>
      </c>
      <c r="O106" s="90"/>
      <c r="P106" s="90"/>
      <c r="Q106" s="56" t="s">
        <v>74</v>
      </c>
      <c r="S106" s="86"/>
    </row>
    <row r="107" spans="2:19" s="50" customFormat="1" x14ac:dyDescent="0.2">
      <c r="B107" s="90"/>
      <c r="C107" s="91"/>
      <c r="D107" s="90"/>
      <c r="E107" s="90"/>
      <c r="F107" s="90"/>
      <c r="G107" s="90"/>
      <c r="H107" s="90"/>
      <c r="I107" s="90"/>
      <c r="K107" s="90"/>
      <c r="L107" s="90"/>
      <c r="M107" s="90"/>
      <c r="N107" s="90"/>
      <c r="O107" s="90"/>
      <c r="P107" s="90"/>
      <c r="S107" s="86"/>
    </row>
    <row r="108" spans="2:19" s="50" customFormat="1" x14ac:dyDescent="0.2">
      <c r="B108" s="90"/>
      <c r="C108" s="91"/>
      <c r="D108" s="90"/>
      <c r="E108" s="90"/>
      <c r="F108" s="90"/>
      <c r="G108" s="90"/>
      <c r="H108" s="90"/>
      <c r="I108" s="90"/>
      <c r="K108" s="90"/>
      <c r="L108" s="90"/>
      <c r="M108" s="90"/>
      <c r="N108" s="90"/>
      <c r="O108" s="90"/>
      <c r="P108" s="90"/>
      <c r="S108" s="86"/>
    </row>
    <row r="109" spans="2:19" s="50" customFormat="1" x14ac:dyDescent="0.2">
      <c r="B109" s="90"/>
      <c r="C109" s="90"/>
      <c r="D109" s="90"/>
      <c r="E109" s="90"/>
      <c r="F109" s="90"/>
      <c r="G109" s="90"/>
      <c r="H109" s="90"/>
      <c r="I109" s="90"/>
      <c r="K109" s="90"/>
      <c r="L109" s="90"/>
      <c r="M109" s="90"/>
      <c r="N109" s="90"/>
      <c r="O109" s="90"/>
      <c r="P109" s="90"/>
      <c r="S109" s="86"/>
    </row>
    <row r="110" spans="2:19" s="50" customFormat="1" x14ac:dyDescent="0.2">
      <c r="B110" s="90"/>
      <c r="C110" s="90"/>
      <c r="D110" s="90"/>
      <c r="E110" s="90"/>
      <c r="F110" s="90"/>
      <c r="G110" s="90"/>
      <c r="H110" s="90"/>
      <c r="I110" s="90"/>
      <c r="K110" s="90"/>
      <c r="L110" s="90"/>
      <c r="M110" s="90"/>
      <c r="N110" s="90"/>
      <c r="O110" s="90"/>
      <c r="P110" s="90"/>
      <c r="S110" s="86"/>
    </row>
    <row r="111" spans="2:19" s="50" customFormat="1" x14ac:dyDescent="0.2">
      <c r="B111" s="90"/>
      <c r="C111" s="90"/>
      <c r="D111" s="90"/>
      <c r="E111" s="90"/>
      <c r="F111" s="90"/>
      <c r="G111" s="90"/>
      <c r="H111" s="90"/>
      <c r="I111" s="90"/>
      <c r="K111" s="90"/>
      <c r="L111" s="90"/>
      <c r="M111" s="90"/>
      <c r="N111" s="90"/>
      <c r="O111" s="90"/>
      <c r="P111" s="90"/>
      <c r="Q111" s="56">
        <v>2015</v>
      </c>
      <c r="S111" s="86"/>
    </row>
    <row r="112" spans="2:19" s="50" customFormat="1" ht="12.75" customHeight="1" x14ac:dyDescent="0.2">
      <c r="B112" s="90"/>
      <c r="C112" s="90"/>
      <c r="D112" s="90"/>
      <c r="E112" s="90"/>
      <c r="F112" s="90"/>
      <c r="G112" s="90"/>
      <c r="H112" s="90"/>
      <c r="I112" s="90"/>
      <c r="Q112" s="56">
        <v>2016</v>
      </c>
      <c r="S112" s="86"/>
    </row>
    <row r="113" spans="2:19" s="50" customFormat="1" x14ac:dyDescent="0.2">
      <c r="B113" s="90"/>
      <c r="C113" s="90"/>
      <c r="D113" s="90"/>
      <c r="E113" s="90"/>
      <c r="F113" s="90"/>
      <c r="G113" s="90"/>
      <c r="H113" s="90"/>
      <c r="I113" s="90"/>
      <c r="Q113" s="56">
        <v>2017</v>
      </c>
      <c r="S113" s="86"/>
    </row>
    <row r="114" spans="2:19" s="50" customFormat="1" x14ac:dyDescent="0.2">
      <c r="C114" s="90"/>
      <c r="H114" s="90"/>
      <c r="I114" s="90"/>
      <c r="Q114" s="56">
        <v>2018</v>
      </c>
      <c r="S114" s="86"/>
    </row>
    <row r="115" spans="2:19" s="50" customFormat="1" x14ac:dyDescent="0.2">
      <c r="C115" s="90"/>
      <c r="H115" s="90"/>
      <c r="I115" s="90"/>
      <c r="S115" s="86"/>
    </row>
    <row r="116" spans="2:19" s="50" customFormat="1" x14ac:dyDescent="0.2">
      <c r="C116" s="90"/>
      <c r="H116" s="90"/>
      <c r="I116" s="90"/>
      <c r="S116" s="86"/>
    </row>
    <row r="117" spans="2:19" s="50" customFormat="1" x14ac:dyDescent="0.2">
      <c r="B117" s="58"/>
      <c r="C117" s="90"/>
      <c r="H117" s="90"/>
      <c r="I117" s="90"/>
      <c r="S117" s="86"/>
    </row>
    <row r="118" spans="2:19" s="50" customFormat="1" x14ac:dyDescent="0.2">
      <c r="B118" s="58"/>
      <c r="C118" s="90"/>
      <c r="H118" s="90"/>
      <c r="I118" s="90"/>
      <c r="S118" s="86"/>
    </row>
    <row r="119" spans="2:19" s="50" customFormat="1" x14ac:dyDescent="0.2">
      <c r="B119" s="58"/>
      <c r="C119" s="90"/>
      <c r="H119" s="90"/>
      <c r="I119" s="90"/>
      <c r="S119" s="86"/>
    </row>
    <row r="120" spans="2:19" s="50" customFormat="1" x14ac:dyDescent="0.2">
      <c r="B120" s="58"/>
      <c r="C120" s="90"/>
      <c r="H120" s="90"/>
      <c r="I120" s="90"/>
      <c r="S120" s="86"/>
    </row>
    <row r="121" spans="2:19" s="50" customFormat="1" x14ac:dyDescent="0.2">
      <c r="B121" s="58"/>
      <c r="C121" s="90"/>
      <c r="H121" s="90"/>
      <c r="I121" s="90"/>
      <c r="S121" s="86"/>
    </row>
    <row r="122" spans="2:19" s="50" customFormat="1" x14ac:dyDescent="0.2">
      <c r="B122" s="58"/>
      <c r="C122" s="90"/>
      <c r="H122" s="90"/>
      <c r="I122" s="90"/>
      <c r="S122" s="86"/>
    </row>
    <row r="123" spans="2:19" s="50" customFormat="1" x14ac:dyDescent="0.2">
      <c r="B123" s="58"/>
      <c r="C123" s="90"/>
      <c r="H123" s="90"/>
      <c r="I123" s="90"/>
      <c r="S123" s="86"/>
    </row>
    <row r="124" spans="2:19" s="50" customFormat="1" x14ac:dyDescent="0.2">
      <c r="B124" s="59"/>
      <c r="C124" s="90"/>
      <c r="H124" s="90"/>
      <c r="I124" s="90"/>
      <c r="S124" s="86"/>
    </row>
    <row r="125" spans="2:19" s="50" customFormat="1" x14ac:dyDescent="0.2">
      <c r="B125" s="59"/>
      <c r="C125" s="90"/>
      <c r="H125" s="90"/>
      <c r="I125" s="90"/>
      <c r="S125" s="86"/>
    </row>
    <row r="126" spans="2:19" s="50" customFormat="1" x14ac:dyDescent="0.2">
      <c r="C126" s="90"/>
      <c r="H126" s="90"/>
      <c r="I126" s="90"/>
      <c r="S126" s="86"/>
    </row>
    <row r="127" spans="2:19" s="50" customFormat="1" ht="38.25" x14ac:dyDescent="0.2">
      <c r="B127" s="60" t="s">
        <v>75</v>
      </c>
      <c r="C127" s="90"/>
      <c r="F127" s="90"/>
      <c r="I127" s="90"/>
      <c r="S127" s="86"/>
    </row>
    <row r="128" spans="2:19" s="50" customFormat="1" ht="38.25" x14ac:dyDescent="0.2">
      <c r="B128" s="60" t="s">
        <v>179</v>
      </c>
      <c r="C128" s="90"/>
      <c r="F128" s="90"/>
      <c r="I128" s="90"/>
      <c r="S128" s="86"/>
    </row>
    <row r="129" spans="2:19" s="50" customFormat="1" ht="38.25" x14ac:dyDescent="0.2">
      <c r="B129" s="60" t="s">
        <v>180</v>
      </c>
      <c r="C129" s="90"/>
      <c r="F129" s="90"/>
      <c r="I129" s="51"/>
      <c r="J129" s="51"/>
      <c r="K129" s="51"/>
      <c r="S129" s="86"/>
    </row>
    <row r="130" spans="2:19" s="50" customFormat="1" ht="63.75" x14ac:dyDescent="0.2">
      <c r="B130" s="60" t="s">
        <v>181</v>
      </c>
      <c r="C130" s="90"/>
      <c r="F130" s="90"/>
      <c r="G130" s="90"/>
      <c r="H130" s="51"/>
      <c r="I130" s="51"/>
      <c r="J130" s="51"/>
      <c r="K130" s="51"/>
      <c r="S130" s="86"/>
    </row>
    <row r="131" spans="2:19" s="50" customFormat="1" ht="51" x14ac:dyDescent="0.2">
      <c r="B131" s="60" t="s">
        <v>182</v>
      </c>
      <c r="C131" s="90"/>
      <c r="F131" s="90"/>
      <c r="G131" s="90"/>
      <c r="H131" s="51"/>
      <c r="I131" s="51"/>
      <c r="J131" s="51"/>
      <c r="K131" s="51"/>
      <c r="S131" s="86"/>
    </row>
    <row r="132" spans="2:19" s="50" customFormat="1" ht="38.25" x14ac:dyDescent="0.2">
      <c r="B132" s="60" t="s">
        <v>183</v>
      </c>
      <c r="C132" s="90"/>
      <c r="F132" s="90"/>
      <c r="G132" s="90"/>
      <c r="H132" s="51"/>
      <c r="I132" s="51"/>
      <c r="J132" s="51"/>
      <c r="K132" s="51"/>
      <c r="S132" s="86"/>
    </row>
    <row r="133" spans="2:19" s="50" customFormat="1" ht="25.5" x14ac:dyDescent="0.2">
      <c r="B133" s="60" t="s">
        <v>175</v>
      </c>
      <c r="C133" s="90"/>
      <c r="F133" s="90"/>
      <c r="G133" s="90"/>
      <c r="H133" s="51"/>
      <c r="I133" s="51"/>
      <c r="J133" s="51"/>
      <c r="K133" s="51"/>
      <c r="S133" s="86"/>
    </row>
    <row r="134" spans="2:19" s="50" customFormat="1" x14ac:dyDescent="0.2">
      <c r="B134" s="60" t="s">
        <v>114</v>
      </c>
      <c r="C134" s="90"/>
      <c r="F134" s="90"/>
      <c r="G134" s="90"/>
      <c r="H134" s="51"/>
      <c r="I134" s="51"/>
      <c r="J134" s="51"/>
      <c r="K134" s="51"/>
      <c r="S134" s="86"/>
    </row>
    <row r="135" spans="2:19" s="50" customFormat="1" x14ac:dyDescent="0.2">
      <c r="B135" s="58"/>
      <c r="C135" s="90"/>
      <c r="F135" s="90"/>
      <c r="G135" s="90"/>
      <c r="H135" s="51"/>
      <c r="I135" s="51"/>
      <c r="J135" s="51"/>
      <c r="K135" s="51"/>
      <c r="S135" s="86"/>
    </row>
    <row r="136" spans="2:19" s="52" customFormat="1" x14ac:dyDescent="0.2">
      <c r="B136" s="58"/>
      <c r="C136" s="90"/>
      <c r="F136" s="90"/>
      <c r="G136" s="90"/>
      <c r="H136" s="51"/>
      <c r="I136" s="51"/>
      <c r="J136" s="51"/>
      <c r="K136" s="51"/>
      <c r="S136" s="89"/>
    </row>
    <row r="137" spans="2:19" s="52" customFormat="1" x14ac:dyDescent="0.2">
      <c r="B137" s="50" t="s">
        <v>29</v>
      </c>
      <c r="C137" s="90"/>
      <c r="F137" s="90"/>
      <c r="G137" s="90"/>
      <c r="H137" s="51"/>
      <c r="I137" s="51"/>
      <c r="J137" s="51"/>
      <c r="K137" s="51"/>
      <c r="S137" s="89"/>
    </row>
    <row r="138" spans="2:19" s="52" customFormat="1" x14ac:dyDescent="0.2">
      <c r="B138" s="57" t="s">
        <v>55</v>
      </c>
      <c r="C138" s="90"/>
      <c r="F138" s="90"/>
      <c r="G138" s="90"/>
      <c r="H138" s="51"/>
      <c r="I138" s="51"/>
      <c r="J138" s="51"/>
      <c r="K138" s="51"/>
      <c r="S138" s="89"/>
    </row>
    <row r="139" spans="2:19" s="52" customFormat="1" x14ac:dyDescent="0.2">
      <c r="B139" s="57" t="s">
        <v>166</v>
      </c>
      <c r="C139" s="90"/>
      <c r="F139" s="90"/>
      <c r="G139" s="90"/>
      <c r="H139" s="51"/>
      <c r="I139" s="51"/>
      <c r="J139" s="51"/>
      <c r="K139" s="51"/>
      <c r="S139" s="89"/>
    </row>
    <row r="140" spans="2:19" s="52" customFormat="1" x14ac:dyDescent="0.2">
      <c r="B140" s="57" t="s">
        <v>39</v>
      </c>
      <c r="C140" s="90"/>
      <c r="F140" s="90"/>
      <c r="G140" s="90"/>
      <c r="H140" s="51"/>
      <c r="I140" s="51"/>
      <c r="J140" s="51"/>
      <c r="K140" s="51"/>
      <c r="S140" s="89"/>
    </row>
    <row r="141" spans="2:19" s="52" customFormat="1" x14ac:dyDescent="0.2">
      <c r="B141" s="57" t="s">
        <v>172</v>
      </c>
      <c r="C141" s="90"/>
      <c r="F141" s="90"/>
      <c r="G141" s="90"/>
      <c r="H141" s="51"/>
      <c r="I141" s="51"/>
      <c r="J141" s="51"/>
      <c r="K141" s="51"/>
      <c r="S141" s="89"/>
    </row>
    <row r="142" spans="2:19" s="52" customFormat="1" x14ac:dyDescent="0.2">
      <c r="B142" s="57" t="s">
        <v>112</v>
      </c>
      <c r="C142" s="90"/>
      <c r="F142" s="90"/>
      <c r="G142" s="90"/>
      <c r="J142" s="51"/>
      <c r="K142" s="51"/>
      <c r="S142" s="89"/>
    </row>
    <row r="143" spans="2:19" s="52" customFormat="1" x14ac:dyDescent="0.2">
      <c r="B143" s="57" t="s">
        <v>174</v>
      </c>
      <c r="C143" s="90"/>
      <c r="F143" s="90"/>
      <c r="G143" s="90"/>
      <c r="S143" s="89"/>
    </row>
    <row r="144" spans="2:19" s="52" customFormat="1" x14ac:dyDescent="0.2">
      <c r="B144" s="57" t="s">
        <v>53</v>
      </c>
      <c r="C144" s="90"/>
      <c r="F144" s="90"/>
      <c r="G144" s="90"/>
      <c r="S144" s="89"/>
    </row>
    <row r="145" spans="2:19" s="52" customFormat="1" x14ac:dyDescent="0.2">
      <c r="B145" s="57" t="s">
        <v>163</v>
      </c>
      <c r="C145" s="90"/>
      <c r="F145" s="90"/>
      <c r="G145" s="90"/>
      <c r="S145" s="89"/>
    </row>
    <row r="146" spans="2:19" s="52" customFormat="1" x14ac:dyDescent="0.2">
      <c r="B146" s="57" t="s">
        <v>167</v>
      </c>
      <c r="C146" s="90"/>
      <c r="F146" s="90"/>
      <c r="G146" s="90"/>
      <c r="S146" s="89"/>
    </row>
    <row r="147" spans="2:19" x14ac:dyDescent="0.2">
      <c r="B147" s="92" t="s">
        <v>184</v>
      </c>
      <c r="C147" s="90"/>
      <c r="F147" s="90"/>
      <c r="G147" s="90"/>
    </row>
    <row r="148" spans="2:19" x14ac:dyDescent="0.2">
      <c r="B148" s="57" t="s">
        <v>165</v>
      </c>
      <c r="C148" s="90"/>
      <c r="F148" s="90"/>
      <c r="G148" s="90"/>
    </row>
    <row r="149" spans="2:19" x14ac:dyDescent="0.2">
      <c r="B149" s="57" t="s">
        <v>170</v>
      </c>
      <c r="C149" s="90"/>
      <c r="F149" s="90"/>
      <c r="G149" s="90"/>
    </row>
    <row r="150" spans="2:19" x14ac:dyDescent="0.2">
      <c r="B150" s="57" t="s">
        <v>173</v>
      </c>
      <c r="C150" s="90"/>
      <c r="F150" s="90"/>
      <c r="G150" s="90"/>
    </row>
    <row r="151" spans="2:19" x14ac:dyDescent="0.2">
      <c r="B151" s="57" t="s">
        <v>171</v>
      </c>
      <c r="C151" s="90"/>
      <c r="F151" s="90"/>
      <c r="G151" s="90"/>
    </row>
    <row r="152" spans="2:19" x14ac:dyDescent="0.2">
      <c r="B152" s="57" t="s">
        <v>168</v>
      </c>
      <c r="C152" s="90"/>
      <c r="F152" s="90"/>
      <c r="G152" s="90"/>
    </row>
    <row r="153" spans="2:19" x14ac:dyDescent="0.2">
      <c r="B153" s="57" t="s">
        <v>161</v>
      </c>
      <c r="C153" s="90"/>
      <c r="F153" s="90"/>
      <c r="G153" s="90"/>
    </row>
    <row r="154" spans="2:19" x14ac:dyDescent="0.2">
      <c r="B154" s="57" t="s">
        <v>169</v>
      </c>
      <c r="C154" s="90"/>
    </row>
    <row r="155" spans="2:19" x14ac:dyDescent="0.2">
      <c r="B155" s="57" t="s">
        <v>162</v>
      </c>
      <c r="C155" s="90"/>
    </row>
    <row r="156" spans="2:19" x14ac:dyDescent="0.2">
      <c r="B156" s="57" t="s">
        <v>164</v>
      </c>
      <c r="C156" s="90"/>
    </row>
    <row r="157" spans="2:19" x14ac:dyDescent="0.2">
      <c r="B157" s="57" t="s">
        <v>46</v>
      </c>
      <c r="C157" s="90"/>
    </row>
    <row r="158" spans="2:19" x14ac:dyDescent="0.2">
      <c r="B158" s="57" t="s">
        <v>54</v>
      </c>
      <c r="C158" s="90"/>
    </row>
    <row r="159" spans="2:19" x14ac:dyDescent="0.2">
      <c r="B159" s="57" t="s">
        <v>45</v>
      </c>
      <c r="C159" s="90"/>
    </row>
    <row r="160" spans="2:19" x14ac:dyDescent="0.2">
      <c r="B160" s="57" t="s">
        <v>47</v>
      </c>
      <c r="C160" s="90"/>
    </row>
    <row r="161" spans="2:3" x14ac:dyDescent="0.2">
      <c r="B161" s="57" t="s">
        <v>113</v>
      </c>
      <c r="C161" s="90"/>
    </row>
    <row r="162" spans="2:3" x14ac:dyDescent="0.2">
      <c r="B162" s="57" t="s">
        <v>111</v>
      </c>
      <c r="C162" s="90"/>
    </row>
    <row r="163" spans="2:3" x14ac:dyDescent="0.2">
      <c r="B163" s="57" t="s">
        <v>40</v>
      </c>
      <c r="C163" s="90"/>
    </row>
    <row r="164" spans="2:3" x14ac:dyDescent="0.2">
      <c r="B164" s="57" t="s">
        <v>110</v>
      </c>
    </row>
    <row r="165" spans="2:3" x14ac:dyDescent="0.2">
      <c r="B165" s="50"/>
    </row>
    <row r="166" spans="2:3" x14ac:dyDescent="0.2">
      <c r="B166" s="50"/>
    </row>
    <row r="167" spans="2:3" x14ac:dyDescent="0.2">
      <c r="B167" s="50"/>
    </row>
    <row r="168" spans="2:3" x14ac:dyDescent="0.2">
      <c r="B168" s="50" t="s">
        <v>185</v>
      </c>
    </row>
    <row r="169" spans="2:3" x14ac:dyDescent="0.2">
      <c r="B169" s="56" t="s">
        <v>66</v>
      </c>
    </row>
    <row r="170" spans="2:3" x14ac:dyDescent="0.2">
      <c r="B170" s="56" t="s">
        <v>85</v>
      </c>
    </row>
    <row r="171" spans="2:3" x14ac:dyDescent="0.2">
      <c r="B171" s="50"/>
    </row>
    <row r="172" spans="2:3" x14ac:dyDescent="0.2">
      <c r="B172" s="58"/>
    </row>
    <row r="173" spans="2:3" x14ac:dyDescent="0.2">
      <c r="B173" s="58"/>
    </row>
    <row r="174" spans="2:3" x14ac:dyDescent="0.2">
      <c r="B174" s="61"/>
    </row>
    <row r="175" spans="2:3" x14ac:dyDescent="0.2">
      <c r="B175" s="61"/>
    </row>
    <row r="176" spans="2:3" x14ac:dyDescent="0.2">
      <c r="B176" s="61"/>
    </row>
    <row r="177" spans="2:2" x14ac:dyDescent="0.2">
      <c r="B177" s="61"/>
    </row>
    <row r="178" spans="2:2" x14ac:dyDescent="0.2">
      <c r="B178" s="61"/>
    </row>
  </sheetData>
  <mergeCells count="68">
    <mergeCell ref="B49:P49"/>
    <mergeCell ref="C75:P75"/>
    <mergeCell ref="C76:P76"/>
    <mergeCell ref="B50:P65"/>
    <mergeCell ref="A66:Q66"/>
    <mergeCell ref="B67:B74"/>
    <mergeCell ref="C67:P67"/>
    <mergeCell ref="C68:P70"/>
    <mergeCell ref="C71:P71"/>
    <mergeCell ref="C72:P74"/>
    <mergeCell ref="C42:G42"/>
    <mergeCell ref="H42:L42"/>
    <mergeCell ref="M42:P42"/>
    <mergeCell ref="B44:P44"/>
    <mergeCell ref="B46:B47"/>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C10:I10"/>
    <mergeCell ref="J10:M10"/>
    <mergeCell ref="N10:P10"/>
    <mergeCell ref="B2:B5"/>
    <mergeCell ref="C2:M2"/>
    <mergeCell ref="N2:P2"/>
    <mergeCell ref="C3:M3"/>
    <mergeCell ref="N3:P3"/>
    <mergeCell ref="C4:M4"/>
    <mergeCell ref="N4:P4"/>
    <mergeCell ref="C5:M5"/>
    <mergeCell ref="N5:P5"/>
  </mergeCells>
  <conditionalFormatting sqref="I47">
    <cfRule type="cellIs" dxfId="23" priority="8" operator="greaterThan">
      <formula>0.6</formula>
    </cfRule>
    <cfRule type="cellIs" dxfId="22" priority="7" operator="equal">
      <formula>0.6</formula>
    </cfRule>
    <cfRule type="cellIs" dxfId="21" priority="6" operator="lessThan">
      <formula>0.45</formula>
    </cfRule>
    <cfRule type="cellIs" dxfId="20" priority="5" operator="between">
      <formula>0.45</formula>
      <formula>0.59</formula>
    </cfRule>
  </conditionalFormatting>
  <conditionalFormatting sqref="O47:P47">
    <cfRule type="cellIs" dxfId="19" priority="1" operator="between">
      <formula>0.45</formula>
      <formula>0.59</formula>
    </cfRule>
    <cfRule type="cellIs" dxfId="18" priority="2" operator="lessThan">
      <formula>0.45</formula>
    </cfRule>
    <cfRule type="cellIs" dxfId="17" priority="3" operator="equal">
      <formula>0.6</formula>
    </cfRule>
    <cfRule type="cellIs" dxfId="16" priority="4" operator="greaterThan">
      <formula>0.6</formula>
    </cfRule>
  </conditionalFormatting>
  <dataValidations count="6">
    <dataValidation type="list" allowBlank="1" showInputMessage="1" showErrorMessage="1" sqref="C76:P76">
      <formula1>$B$169:$B$170</formula1>
    </dataValidation>
    <dataValidation type="list" allowBlank="1" showInputMessage="1" showErrorMessage="1" sqref="C12:P12">
      <formula1>$B$138:$B$164</formula1>
    </dataValidation>
    <dataValidation type="list" allowBlank="1" showInputMessage="1" showErrorMessage="1" sqref="C10:I10">
      <formula1>"2019,2020,2021,2022,2023"</formula1>
    </dataValidation>
    <dataValidation type="list" allowBlank="1" showInputMessage="1" showErrorMessage="1" sqref="N10:P10">
      <formula1>"Economicos,Eficiencia,Eficacia, Efectividad,Calidad"</formula1>
    </dataValidation>
    <dataValidation type="list" allowBlank="1" showInputMessage="1" showErrorMessage="1" sqref="C32:P32 C34:P34 C36:P36">
      <formula1>$Q$101:$Q$106</formula1>
    </dataValidation>
    <dataValidation type="list" allowBlank="1" showInputMessage="1" showErrorMessage="1" sqref="C18:P18">
      <formula1>$B$127:$B$134</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tabSelected="1" topLeftCell="A19" zoomScale="90" zoomScaleNormal="90" workbookViewId="0">
      <selection activeCell="H35" sqref="H35"/>
    </sheetView>
  </sheetViews>
  <sheetFormatPr baseColWidth="10" defaultColWidth="11.42578125" defaultRowHeight="12.75" x14ac:dyDescent="0.2"/>
  <cols>
    <col min="1" max="1" width="26.42578125" style="143" customWidth="1"/>
    <col min="2" max="2" width="35.42578125" style="115" customWidth="1"/>
    <col min="3" max="3" width="15.7109375" style="115" customWidth="1"/>
    <col min="4" max="4" width="8.7109375" style="115" customWidth="1"/>
    <col min="5" max="5" width="15.7109375" style="115" customWidth="1"/>
    <col min="6" max="6" width="16.28515625" style="115" customWidth="1"/>
    <col min="7" max="7" width="15.7109375" style="115" customWidth="1"/>
    <col min="8" max="8" width="16.85546875" style="115" customWidth="1"/>
    <col min="9" max="9" width="16.7109375" style="115" customWidth="1"/>
    <col min="10" max="10" width="17.28515625" style="115" customWidth="1"/>
    <col min="11" max="11" width="31.7109375" style="115" customWidth="1"/>
    <col min="12" max="16384" width="11.42578125" style="115"/>
  </cols>
  <sheetData>
    <row r="1" spans="1:19" ht="28.5" customHeight="1" x14ac:dyDescent="0.25">
      <c r="A1" s="544"/>
      <c r="B1" s="512" t="s">
        <v>56</v>
      </c>
      <c r="C1" s="512"/>
      <c r="D1" s="512"/>
      <c r="E1" s="512"/>
      <c r="F1" s="512"/>
      <c r="G1" s="512"/>
      <c r="H1" s="512"/>
      <c r="I1" s="512"/>
      <c r="J1" s="512"/>
      <c r="K1" s="111" t="s">
        <v>177</v>
      </c>
      <c r="L1" s="112"/>
      <c r="M1" s="112"/>
      <c r="N1" s="112"/>
      <c r="O1" s="112"/>
      <c r="P1" s="112"/>
      <c r="Q1" s="112"/>
      <c r="R1" s="113"/>
      <c r="S1" s="114"/>
    </row>
    <row r="2" spans="1:19" s="53" customFormat="1" ht="27" customHeight="1" x14ac:dyDescent="0.25">
      <c r="A2" s="545"/>
      <c r="B2" s="351" t="s">
        <v>87</v>
      </c>
      <c r="C2" s="351"/>
      <c r="D2" s="351"/>
      <c r="E2" s="351"/>
      <c r="F2" s="351"/>
      <c r="G2" s="351"/>
      <c r="H2" s="351"/>
      <c r="I2" s="351"/>
      <c r="J2" s="351"/>
      <c r="K2" s="116" t="s">
        <v>186</v>
      </c>
      <c r="L2" s="117"/>
      <c r="M2" s="117"/>
      <c r="N2" s="117"/>
      <c r="O2" s="117"/>
      <c r="P2" s="117"/>
      <c r="Q2" s="117"/>
      <c r="R2" s="118"/>
      <c r="S2" s="119"/>
    </row>
    <row r="3" spans="1:19" s="53" customFormat="1" ht="26.25" customHeight="1" x14ac:dyDescent="0.25">
      <c r="A3" s="545"/>
      <c r="B3" s="351" t="s">
        <v>89</v>
      </c>
      <c r="C3" s="351"/>
      <c r="D3" s="351"/>
      <c r="E3" s="351"/>
      <c r="F3" s="351"/>
      <c r="G3" s="351"/>
      <c r="H3" s="351"/>
      <c r="I3" s="351"/>
      <c r="J3" s="351"/>
      <c r="K3" s="116" t="s">
        <v>228</v>
      </c>
      <c r="L3" s="117"/>
      <c r="M3" s="117"/>
      <c r="N3" s="117"/>
      <c r="O3" s="117"/>
      <c r="P3" s="117"/>
      <c r="Q3" s="117"/>
      <c r="R3" s="118"/>
      <c r="S3" s="119"/>
    </row>
    <row r="4" spans="1:19" s="53" customFormat="1" ht="29.25" customHeight="1" thickBot="1" x14ac:dyDescent="0.3">
      <c r="A4" s="546"/>
      <c r="B4" s="513" t="s">
        <v>60</v>
      </c>
      <c r="C4" s="513"/>
      <c r="D4" s="513"/>
      <c r="E4" s="513"/>
      <c r="F4" s="513"/>
      <c r="G4" s="513"/>
      <c r="H4" s="513"/>
      <c r="I4" s="513"/>
      <c r="J4" s="513"/>
      <c r="K4" s="120" t="s">
        <v>229</v>
      </c>
      <c r="L4" s="121"/>
      <c r="M4" s="121"/>
      <c r="N4" s="121"/>
      <c r="O4" s="121"/>
      <c r="P4" s="121"/>
      <c r="Q4" s="121"/>
      <c r="R4" s="118"/>
      <c r="S4" s="119"/>
    </row>
    <row r="5" spans="1:19" s="53" customFormat="1" ht="21.75" customHeight="1" x14ac:dyDescent="0.25">
      <c r="A5" s="122"/>
      <c r="B5" s="123"/>
      <c r="C5" s="124"/>
      <c r="D5" s="124"/>
      <c r="E5" s="124"/>
      <c r="F5" s="124"/>
      <c r="G5" s="124"/>
      <c r="H5" s="124"/>
      <c r="I5" s="125"/>
      <c r="J5" s="125"/>
      <c r="K5" s="125"/>
      <c r="L5" s="121"/>
      <c r="M5" s="121"/>
      <c r="N5" s="121"/>
      <c r="O5" s="121"/>
      <c r="P5" s="121"/>
      <c r="Q5" s="121"/>
      <c r="R5" s="118"/>
      <c r="S5" s="119"/>
    </row>
    <row r="6" spans="1:19" s="53" customFormat="1" ht="23.25" customHeight="1" x14ac:dyDescent="0.25">
      <c r="A6" s="126" t="s">
        <v>0</v>
      </c>
      <c r="B6" s="127"/>
      <c r="C6" s="514" t="s">
        <v>45</v>
      </c>
      <c r="D6" s="514"/>
      <c r="E6" s="514"/>
      <c r="F6" s="514"/>
      <c r="G6" s="514"/>
      <c r="H6" s="514"/>
      <c r="I6" s="514"/>
      <c r="J6" s="514"/>
      <c r="K6" s="514"/>
    </row>
    <row r="7" spans="1:19" s="53" customFormat="1" ht="13.5" thickBot="1" x14ac:dyDescent="0.25">
      <c r="A7" s="128"/>
      <c r="B7" s="127"/>
      <c r="C7" s="127"/>
      <c r="D7" s="127"/>
      <c r="E7" s="127"/>
      <c r="F7" s="127"/>
      <c r="G7" s="127"/>
      <c r="H7" s="127"/>
      <c r="I7" s="127"/>
      <c r="J7" s="127"/>
      <c r="K7" s="127"/>
    </row>
    <row r="8" spans="1:19" s="53" customFormat="1" ht="29.25" customHeight="1" x14ac:dyDescent="0.2">
      <c r="A8" s="540" t="s">
        <v>92</v>
      </c>
      <c r="B8" s="542" t="s">
        <v>217</v>
      </c>
      <c r="C8" s="515" t="s">
        <v>230</v>
      </c>
      <c r="D8" s="516"/>
      <c r="E8" s="516"/>
      <c r="F8" s="516"/>
      <c r="G8" s="516"/>
      <c r="H8" s="516"/>
      <c r="I8" s="516"/>
      <c r="J8" s="516"/>
      <c r="K8" s="517"/>
    </row>
    <row r="9" spans="1:19" s="130" customFormat="1" ht="28.5" customHeight="1" thickBot="1" x14ac:dyDescent="0.25">
      <c r="A9" s="541"/>
      <c r="B9" s="543"/>
      <c r="C9" s="129" t="s">
        <v>231</v>
      </c>
      <c r="D9" s="129" t="s">
        <v>93</v>
      </c>
      <c r="E9" s="129" t="s">
        <v>232</v>
      </c>
      <c r="F9" s="129" t="s">
        <v>93</v>
      </c>
      <c r="G9" s="129" t="s">
        <v>10</v>
      </c>
      <c r="H9" s="129" t="s">
        <v>93</v>
      </c>
      <c r="I9" s="518" t="s">
        <v>94</v>
      </c>
      <c r="J9" s="518"/>
      <c r="K9" s="519"/>
    </row>
    <row r="10" spans="1:19" s="53" customFormat="1" ht="39.950000000000003" customHeight="1" x14ac:dyDescent="0.2">
      <c r="A10" s="538" t="s">
        <v>233</v>
      </c>
      <c r="B10" s="175" t="s">
        <v>239</v>
      </c>
      <c r="C10" s="131">
        <f>+C12+C14+C20+C22+C24+C26+C28+C30+C16</f>
        <v>62</v>
      </c>
      <c r="D10" s="520">
        <f>+C10/C11</f>
        <v>0.76543209876543206</v>
      </c>
      <c r="E10" s="131">
        <f>+E12+E14+E20+E22+E24+E26+E28+E30</f>
        <v>1</v>
      </c>
      <c r="F10" s="520">
        <f>+E10/E11</f>
        <v>0.5</v>
      </c>
      <c r="G10" s="131">
        <f>+C10+E10</f>
        <v>63</v>
      </c>
      <c r="H10" s="520">
        <f t="shared" ref="H10" si="0">+G10/G11</f>
        <v>0.75903614457831325</v>
      </c>
      <c r="I10" s="522"/>
      <c r="J10" s="523"/>
      <c r="K10" s="524"/>
    </row>
    <row r="11" spans="1:19" s="53" customFormat="1" ht="39.950000000000003" customHeight="1" thickBot="1" x14ac:dyDescent="0.25">
      <c r="A11" s="539"/>
      <c r="B11" s="175" t="s">
        <v>240</v>
      </c>
      <c r="C11" s="132">
        <f>+C13+C15+C21+C23+C25+C27+C29+C31+C17</f>
        <v>81</v>
      </c>
      <c r="D11" s="521"/>
      <c r="E11" s="132">
        <f>+E13+E15+E21+E23+E25+E27+E29+E31</f>
        <v>2</v>
      </c>
      <c r="F11" s="521"/>
      <c r="G11" s="132">
        <f>+C11+E11</f>
        <v>83</v>
      </c>
      <c r="H11" s="521"/>
      <c r="I11" s="525"/>
      <c r="J11" s="526"/>
      <c r="K11" s="527"/>
    </row>
    <row r="12" spans="1:19" s="53" customFormat="1" ht="39.950000000000003" customHeight="1" x14ac:dyDescent="0.2">
      <c r="A12" s="537" t="s">
        <v>244</v>
      </c>
      <c r="B12" s="175" t="s">
        <v>239</v>
      </c>
      <c r="C12" s="133">
        <v>3</v>
      </c>
      <c r="D12" s="520">
        <f>+C12/C13</f>
        <v>0.75</v>
      </c>
      <c r="E12" s="133"/>
      <c r="F12" s="520" t="e">
        <f>+E12/E13</f>
        <v>#DIV/0!</v>
      </c>
      <c r="G12" s="133">
        <v>3</v>
      </c>
      <c r="H12" s="520">
        <f t="shared" ref="H12" si="1">+G12/G13</f>
        <v>0.75</v>
      </c>
      <c r="I12" s="506"/>
      <c r="J12" s="507"/>
      <c r="K12" s="508"/>
    </row>
    <row r="13" spans="1:19" s="53" customFormat="1" ht="39.950000000000003" customHeight="1" thickBot="1" x14ac:dyDescent="0.25">
      <c r="A13" s="537"/>
      <c r="B13" s="175" t="s">
        <v>240</v>
      </c>
      <c r="C13" s="133">
        <v>4</v>
      </c>
      <c r="D13" s="521"/>
      <c r="E13" s="133"/>
      <c r="F13" s="521"/>
      <c r="G13" s="176">
        <v>4</v>
      </c>
      <c r="H13" s="521"/>
      <c r="I13" s="509"/>
      <c r="J13" s="510"/>
      <c r="K13" s="511"/>
    </row>
    <row r="14" spans="1:19" s="53" customFormat="1" ht="39.950000000000003" customHeight="1" x14ac:dyDescent="0.2">
      <c r="A14" s="537" t="s">
        <v>245</v>
      </c>
      <c r="B14" s="175" t="s">
        <v>239</v>
      </c>
      <c r="C14" s="134">
        <v>31</v>
      </c>
      <c r="D14" s="520">
        <f t="shared" ref="D14" si="2">+C14/C15</f>
        <v>0.86111111111111116</v>
      </c>
      <c r="E14" s="134"/>
      <c r="F14" s="520" t="e">
        <f t="shared" ref="F14" si="3">+E14/E15</f>
        <v>#DIV/0!</v>
      </c>
      <c r="G14" s="135"/>
      <c r="H14" s="520" t="e">
        <f t="shared" ref="H14" si="4">+G14/G15</f>
        <v>#DIV/0!</v>
      </c>
      <c r="I14" s="506" t="s">
        <v>246</v>
      </c>
      <c r="J14" s="507"/>
      <c r="K14" s="508"/>
    </row>
    <row r="15" spans="1:19" s="53" customFormat="1" ht="39.950000000000003" customHeight="1" x14ac:dyDescent="0.2">
      <c r="A15" s="537"/>
      <c r="B15" s="175" t="s">
        <v>240</v>
      </c>
      <c r="C15" s="136">
        <v>36</v>
      </c>
      <c r="D15" s="521"/>
      <c r="E15" s="136"/>
      <c r="F15" s="521"/>
      <c r="G15" s="137"/>
      <c r="H15" s="521"/>
      <c r="I15" s="509"/>
      <c r="J15" s="510"/>
      <c r="K15" s="511"/>
    </row>
    <row r="16" spans="1:19" s="138" customFormat="1" ht="69.95" customHeight="1" x14ac:dyDescent="0.2">
      <c r="A16" s="537" t="s">
        <v>247</v>
      </c>
      <c r="B16" s="175" t="s">
        <v>239</v>
      </c>
      <c r="C16" s="136">
        <v>8</v>
      </c>
      <c r="D16" s="535">
        <f>+C16/C17</f>
        <v>0.88888888888888884</v>
      </c>
      <c r="E16" s="136"/>
      <c r="F16" s="535" t="e">
        <f>+E16/E17</f>
        <v>#DIV/0!</v>
      </c>
      <c r="G16" s="137"/>
      <c r="H16" s="535" t="e">
        <f>+G16/G17</f>
        <v>#DIV/0!</v>
      </c>
      <c r="I16" s="506" t="s">
        <v>248</v>
      </c>
      <c r="J16" s="507"/>
      <c r="K16" s="508"/>
    </row>
    <row r="17" spans="1:11" s="138" customFormat="1" ht="69.95" customHeight="1" x14ac:dyDescent="0.2">
      <c r="A17" s="537"/>
      <c r="B17" s="175" t="s">
        <v>240</v>
      </c>
      <c r="C17" s="136">
        <v>9</v>
      </c>
      <c r="D17" s="535"/>
      <c r="E17" s="136"/>
      <c r="F17" s="535"/>
      <c r="G17" s="137"/>
      <c r="H17" s="535"/>
      <c r="I17" s="509"/>
      <c r="J17" s="510"/>
      <c r="K17" s="511"/>
    </row>
    <row r="18" spans="1:11" s="53" customFormat="1" ht="39.950000000000003" customHeight="1" x14ac:dyDescent="0.2">
      <c r="A18" s="533" t="s">
        <v>249</v>
      </c>
      <c r="B18" s="175" t="s">
        <v>239</v>
      </c>
      <c r="C18" s="136"/>
      <c r="D18" s="535" t="e">
        <f>+C18/C19</f>
        <v>#DIV/0!</v>
      </c>
      <c r="E18" s="136"/>
      <c r="F18" s="535" t="e">
        <f>+E18/E19</f>
        <v>#DIV/0!</v>
      </c>
      <c r="G18" s="137"/>
      <c r="H18" s="535" t="e">
        <f>+G18/G19</f>
        <v>#DIV/0!</v>
      </c>
      <c r="I18" s="506"/>
      <c r="J18" s="507"/>
      <c r="K18" s="508"/>
    </row>
    <row r="19" spans="1:11" s="53" customFormat="1" ht="39.950000000000003" customHeight="1" thickBot="1" x14ac:dyDescent="0.25">
      <c r="A19" s="534"/>
      <c r="B19" s="175" t="s">
        <v>240</v>
      </c>
      <c r="C19" s="136"/>
      <c r="D19" s="536"/>
      <c r="E19" s="136"/>
      <c r="F19" s="536"/>
      <c r="G19" s="137"/>
      <c r="H19" s="536"/>
      <c r="I19" s="509"/>
      <c r="J19" s="510"/>
      <c r="K19" s="511"/>
    </row>
    <row r="20" spans="1:11" ht="39.950000000000003" customHeight="1" thickBot="1" x14ac:dyDescent="0.25">
      <c r="A20" s="530" t="s">
        <v>222</v>
      </c>
      <c r="B20" s="175" t="s">
        <v>239</v>
      </c>
      <c r="C20" s="135"/>
      <c r="D20" s="520" t="e">
        <f t="shared" ref="D20" si="5">+C20/C21</f>
        <v>#DIV/0!</v>
      </c>
      <c r="E20" s="181"/>
      <c r="F20" s="520" t="e">
        <f t="shared" ref="F20" si="6">+E20/E21</f>
        <v>#DIV/0!</v>
      </c>
      <c r="G20" s="182"/>
      <c r="H20" s="520" t="e">
        <f t="shared" ref="H20" si="7">+G20/G21</f>
        <v>#DIV/0!</v>
      </c>
      <c r="I20" s="531"/>
      <c r="J20" s="531"/>
      <c r="K20" s="532"/>
    </row>
    <row r="21" spans="1:11" ht="39.950000000000003" customHeight="1" thickBot="1" x14ac:dyDescent="0.25">
      <c r="A21" s="530"/>
      <c r="B21" s="175" t="s">
        <v>240</v>
      </c>
      <c r="C21" s="135"/>
      <c r="D21" s="521"/>
      <c r="E21" s="181"/>
      <c r="F21" s="521"/>
      <c r="G21" s="183"/>
      <c r="H21" s="521"/>
      <c r="I21" s="531"/>
      <c r="J21" s="531"/>
      <c r="K21" s="532"/>
    </row>
    <row r="22" spans="1:11" ht="39.950000000000003" customHeight="1" x14ac:dyDescent="0.2">
      <c r="A22" s="528" t="s">
        <v>223</v>
      </c>
      <c r="B22" s="175" t="s">
        <v>239</v>
      </c>
      <c r="C22" s="135">
        <v>3</v>
      </c>
      <c r="D22" s="520">
        <f t="shared" ref="D22" si="8">+C22/C23</f>
        <v>0.75</v>
      </c>
      <c r="E22" s="135"/>
      <c r="F22" s="520" t="e">
        <f t="shared" ref="F22" si="9">+E22/E23</f>
        <v>#DIV/0!</v>
      </c>
      <c r="G22" s="131"/>
      <c r="H22" s="520" t="e">
        <f t="shared" ref="H22" si="10">+G22/G23</f>
        <v>#DIV/0!</v>
      </c>
      <c r="I22" s="506" t="s">
        <v>250</v>
      </c>
      <c r="J22" s="507"/>
      <c r="K22" s="508"/>
    </row>
    <row r="23" spans="1:11" ht="39.950000000000003" customHeight="1" thickBot="1" x14ac:dyDescent="0.25">
      <c r="A23" s="528"/>
      <c r="B23" s="175" t="s">
        <v>240</v>
      </c>
      <c r="C23" s="135">
        <v>4</v>
      </c>
      <c r="D23" s="521"/>
      <c r="E23" s="135"/>
      <c r="F23" s="521"/>
      <c r="G23" s="132"/>
      <c r="H23" s="521"/>
      <c r="I23" s="509"/>
      <c r="J23" s="510"/>
      <c r="K23" s="511"/>
    </row>
    <row r="24" spans="1:11" ht="39.950000000000003" customHeight="1" thickBot="1" x14ac:dyDescent="0.25">
      <c r="A24" s="528" t="s">
        <v>224</v>
      </c>
      <c r="B24" s="175" t="s">
        <v>239</v>
      </c>
      <c r="C24" s="135">
        <v>2</v>
      </c>
      <c r="D24" s="520">
        <f t="shared" ref="D24" si="11">+C24/C25</f>
        <v>0.33333333333333331</v>
      </c>
      <c r="E24" s="135">
        <v>1</v>
      </c>
      <c r="F24" s="520">
        <f t="shared" ref="F24" si="12">+E24/E25</f>
        <v>0.5</v>
      </c>
      <c r="G24" s="131">
        <f>+E24+C24</f>
        <v>3</v>
      </c>
      <c r="H24" s="520">
        <f t="shared" ref="H24" si="13">+G24/G25</f>
        <v>0.375</v>
      </c>
      <c r="I24" s="506" t="s">
        <v>262</v>
      </c>
      <c r="J24" s="507"/>
      <c r="K24" s="508"/>
    </row>
    <row r="25" spans="1:11" ht="39.950000000000003" customHeight="1" thickBot="1" x14ac:dyDescent="0.25">
      <c r="A25" s="528"/>
      <c r="B25" s="175" t="s">
        <v>240</v>
      </c>
      <c r="C25" s="135">
        <v>6</v>
      </c>
      <c r="D25" s="521"/>
      <c r="E25" s="135">
        <v>2</v>
      </c>
      <c r="F25" s="521"/>
      <c r="G25" s="131">
        <f>+E25+C25</f>
        <v>8</v>
      </c>
      <c r="H25" s="521"/>
      <c r="I25" s="509"/>
      <c r="J25" s="510"/>
      <c r="K25" s="511"/>
    </row>
    <row r="26" spans="1:11" ht="39.950000000000003" customHeight="1" x14ac:dyDescent="0.2">
      <c r="A26" s="528" t="s">
        <v>225</v>
      </c>
      <c r="B26" s="175" t="s">
        <v>239</v>
      </c>
      <c r="C26" s="135">
        <v>12</v>
      </c>
      <c r="D26" s="520">
        <f t="shared" ref="D26" si="14">+C26/C27</f>
        <v>0.66666666666666663</v>
      </c>
      <c r="E26" s="135"/>
      <c r="F26" s="520" t="e">
        <f t="shared" ref="F26" si="15">+E26/E27</f>
        <v>#DIV/0!</v>
      </c>
      <c r="G26" s="135"/>
      <c r="H26" s="520" t="e">
        <f t="shared" ref="H26" si="16">+G26/G27</f>
        <v>#DIV/0!</v>
      </c>
      <c r="I26" s="529" t="s">
        <v>251</v>
      </c>
      <c r="J26" s="507"/>
      <c r="K26" s="508"/>
    </row>
    <row r="27" spans="1:11" ht="39.950000000000003" customHeight="1" thickBot="1" x14ac:dyDescent="0.25">
      <c r="A27" s="528"/>
      <c r="B27" s="175" t="s">
        <v>240</v>
      </c>
      <c r="C27" s="135">
        <v>18</v>
      </c>
      <c r="D27" s="521"/>
      <c r="E27" s="135"/>
      <c r="F27" s="521"/>
      <c r="G27" s="135"/>
      <c r="H27" s="521"/>
      <c r="I27" s="509"/>
      <c r="J27" s="510"/>
      <c r="K27" s="511"/>
    </row>
    <row r="28" spans="1:11" ht="39.950000000000003" customHeight="1" thickBot="1" x14ac:dyDescent="0.25">
      <c r="A28" s="547" t="s">
        <v>226</v>
      </c>
      <c r="B28" s="175" t="s">
        <v>239</v>
      </c>
      <c r="C28" s="135">
        <v>3</v>
      </c>
      <c r="D28" s="520">
        <f t="shared" ref="D28" si="17">+C28/C29</f>
        <v>1</v>
      </c>
      <c r="E28" s="135"/>
      <c r="F28" s="520" t="e">
        <f t="shared" ref="F28" si="18">+E28/E29</f>
        <v>#DIV/0!</v>
      </c>
      <c r="G28" s="137"/>
      <c r="H28" s="520" t="e">
        <f t="shared" ref="H28" si="19">+G28/G29</f>
        <v>#DIV/0!</v>
      </c>
      <c r="I28" s="506" t="s">
        <v>252</v>
      </c>
      <c r="J28" s="507"/>
      <c r="K28" s="508"/>
    </row>
    <row r="29" spans="1:11" ht="13.5" thickBot="1" x14ac:dyDescent="0.25">
      <c r="A29" s="547"/>
      <c r="B29" s="175" t="s">
        <v>240</v>
      </c>
      <c r="C29" s="135">
        <v>3</v>
      </c>
      <c r="D29" s="521"/>
      <c r="E29" s="135"/>
      <c r="F29" s="521"/>
      <c r="G29" s="139"/>
      <c r="H29" s="521"/>
      <c r="I29" s="509"/>
      <c r="J29" s="510"/>
      <c r="K29" s="511"/>
    </row>
    <row r="30" spans="1:11" ht="25.5" x14ac:dyDescent="0.2">
      <c r="A30" s="548" t="s">
        <v>227</v>
      </c>
      <c r="B30" s="175" t="s">
        <v>239</v>
      </c>
      <c r="C30" s="135">
        <v>0</v>
      </c>
      <c r="D30" s="520">
        <f t="shared" ref="D30" si="20">+C30/C31</f>
        <v>0</v>
      </c>
      <c r="E30" s="135"/>
      <c r="F30" s="520" t="e">
        <f t="shared" ref="F30" si="21">+E30/E31</f>
        <v>#DIV/0!</v>
      </c>
      <c r="G30" s="140"/>
      <c r="H30" s="520" t="e">
        <f t="shared" ref="H30" si="22">+G30/G31</f>
        <v>#DIV/0!</v>
      </c>
      <c r="I30" s="550" t="s">
        <v>253</v>
      </c>
      <c r="J30" s="550"/>
      <c r="K30" s="551"/>
    </row>
    <row r="31" spans="1:11" ht="15" thickBot="1" x14ac:dyDescent="0.25">
      <c r="A31" s="549"/>
      <c r="B31" s="175" t="s">
        <v>240</v>
      </c>
      <c r="C31" s="141">
        <v>1</v>
      </c>
      <c r="D31" s="521"/>
      <c r="E31" s="141"/>
      <c r="F31" s="521"/>
      <c r="G31" s="142"/>
      <c r="H31" s="521"/>
      <c r="I31" s="552" t="s">
        <v>258</v>
      </c>
      <c r="J31" s="552"/>
      <c r="K31" s="553"/>
    </row>
  </sheetData>
  <mergeCells count="66">
    <mergeCell ref="A30:A31"/>
    <mergeCell ref="D30:D31"/>
    <mergeCell ref="F30:F31"/>
    <mergeCell ref="H30:H31"/>
    <mergeCell ref="I30:K30"/>
    <mergeCell ref="I31:K31"/>
    <mergeCell ref="A28:A29"/>
    <mergeCell ref="D28:D29"/>
    <mergeCell ref="F28:F29"/>
    <mergeCell ref="H28:H29"/>
    <mergeCell ref="I28:K29"/>
    <mergeCell ref="A10:A11"/>
    <mergeCell ref="A8:A9"/>
    <mergeCell ref="B8:B9"/>
    <mergeCell ref="A1:A4"/>
    <mergeCell ref="A14:A15"/>
    <mergeCell ref="F14:F15"/>
    <mergeCell ref="H14:H15"/>
    <mergeCell ref="A12:A13"/>
    <mergeCell ref="D12:D13"/>
    <mergeCell ref="F12:F13"/>
    <mergeCell ref="H12:H13"/>
    <mergeCell ref="A18:A19"/>
    <mergeCell ref="D18:D19"/>
    <mergeCell ref="F18:F19"/>
    <mergeCell ref="H18:H19"/>
    <mergeCell ref="A16:A17"/>
    <mergeCell ref="D16:D17"/>
    <mergeCell ref="F16:F17"/>
    <mergeCell ref="H16:H17"/>
    <mergeCell ref="A20:A21"/>
    <mergeCell ref="D20:D21"/>
    <mergeCell ref="F20:F21"/>
    <mergeCell ref="H20:H21"/>
    <mergeCell ref="I20:K21"/>
    <mergeCell ref="A24:A25"/>
    <mergeCell ref="D24:D25"/>
    <mergeCell ref="F24:F25"/>
    <mergeCell ref="H24:H25"/>
    <mergeCell ref="I22:K23"/>
    <mergeCell ref="I24:K25"/>
    <mergeCell ref="A22:A23"/>
    <mergeCell ref="D22:D23"/>
    <mergeCell ref="F22:F23"/>
    <mergeCell ref="H22:H23"/>
    <mergeCell ref="A26:A27"/>
    <mergeCell ref="D26:D27"/>
    <mergeCell ref="F26:F27"/>
    <mergeCell ref="H26:H27"/>
    <mergeCell ref="I26:K27"/>
    <mergeCell ref="I18:K19"/>
    <mergeCell ref="B1:J1"/>
    <mergeCell ref="B2:J2"/>
    <mergeCell ref="B3:J3"/>
    <mergeCell ref="B4:J4"/>
    <mergeCell ref="C6:K6"/>
    <mergeCell ref="C8:K8"/>
    <mergeCell ref="I9:K9"/>
    <mergeCell ref="D10:D11"/>
    <mergeCell ref="F10:F11"/>
    <mergeCell ref="H10:H11"/>
    <mergeCell ref="I10:K11"/>
    <mergeCell ref="I12:K13"/>
    <mergeCell ref="I14:K15"/>
    <mergeCell ref="I16:K17"/>
    <mergeCell ref="D14:D15"/>
  </mergeCells>
  <conditionalFormatting sqref="D10:D11">
    <cfRule type="cellIs" dxfId="15" priority="13" operator="equal">
      <formula>0.6</formula>
    </cfRule>
    <cfRule type="cellIs" dxfId="14" priority="14" operator="between">
      <formula>0.45</formula>
      <formula>0.59</formula>
    </cfRule>
    <cfRule type="cellIs" dxfId="13" priority="15" operator="lessThan">
      <formula>0.45</formula>
    </cfRule>
    <cfRule type="cellIs" dxfId="12" priority="16" operator="greaterThan">
      <formula>0.6</formula>
    </cfRule>
  </conditionalFormatting>
  <conditionalFormatting sqref="D12:D16 D18 D20:D31">
    <cfRule type="cellIs" dxfId="11" priority="9" operator="equal">
      <formula>0.6</formula>
    </cfRule>
    <cfRule type="cellIs" dxfId="10" priority="10" operator="between">
      <formula>0.45</formula>
      <formula>0.59</formula>
    </cfRule>
    <cfRule type="cellIs" dxfId="9" priority="11" operator="lessThan">
      <formula>0.45</formula>
    </cfRule>
    <cfRule type="cellIs" dxfId="8" priority="12" operator="greaterThan">
      <formula>0.6</formula>
    </cfRule>
  </conditionalFormatting>
  <conditionalFormatting sqref="F10:F16 F18 F20:F31">
    <cfRule type="cellIs" dxfId="7" priority="5" operator="equal">
      <formula>0.6</formula>
    </cfRule>
    <cfRule type="cellIs" dxfId="6" priority="6" operator="between">
      <formula>0.45</formula>
      <formula>0.59</formula>
    </cfRule>
    <cfRule type="cellIs" dxfId="5" priority="7" operator="lessThan">
      <formula>0.45</formula>
    </cfRule>
    <cfRule type="cellIs" dxfId="4" priority="8" operator="greaterThan">
      <formula>0.6</formula>
    </cfRule>
  </conditionalFormatting>
  <conditionalFormatting sqref="H10:H16 H18 H20:H31">
    <cfRule type="cellIs" dxfId="3" priority="1" operator="equal">
      <formula>0.6</formula>
    </cfRule>
    <cfRule type="cellIs" dxfId="2" priority="2" operator="between">
      <formula>0.45</formula>
      <formula>0.59</formula>
    </cfRule>
    <cfRule type="cellIs" dxfId="1" priority="3" operator="lessThan">
      <formula>0.45</formula>
    </cfRule>
    <cfRule type="cellIs" dxfId="0" priority="4" operator="greaterThan">
      <formula>0.6</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laneacion" ma:contentTypeID="0x010100CE682262D723D64E92DA5CB066788C9D0079F3069310962945A0739C4ECC6616F5" ma:contentTypeVersion="7" ma:contentTypeDescription="Este tipo de contenido incorpora las columnas de sitio que son utilizadas por las bibliotecas de documentos desplegadas en la colección de sitios de la Oficina Asesora de Planeación desplegada en el Portal Web." ma:contentTypeScope="" ma:versionID="d8e9b6a397398938a518da75c4417a2f">
  <xsd:schema xmlns:xsd="http://www.w3.org/2001/XMLSchema" xmlns:xs="http://www.w3.org/2001/XMLSchema" xmlns:p="http://schemas.microsoft.com/office/2006/metadata/properties" xmlns:ns1="http://schemas.microsoft.com/sharepoint/v3" xmlns:ns2="0948c079-19c9-4a36-bb7d-d65ca794eba7" xmlns:ns3="http://schemas.microsoft.com/sharepoint/v3/fields" targetNamespace="http://schemas.microsoft.com/office/2006/metadata/properties" ma:root="true" ma:fieldsID="c2b9a65300887c05561d1a069acc7128" ns1:_="" ns2:_="" ns3:_="">
    <xsd:import namespace="http://schemas.microsoft.com/sharepoint/v3"/>
    <xsd:import namespace="0948c079-19c9-4a36-bb7d-d65ca794eba7"/>
    <xsd:import namespace="http://schemas.microsoft.com/sharepoint/v3/fields"/>
    <xsd:element name="properties">
      <xsd:complexType>
        <xsd:sequence>
          <xsd:element name="documentManagement">
            <xsd:complexType>
              <xsd:all>
                <xsd:element ref="ns2:Descripción_x0020_Documento" minOccurs="0"/>
                <xsd:element ref="ns2:Tipo_x0020_Documental" minOccurs="0"/>
                <xsd:element ref="ns2:Fecha"/>
                <xsd:element ref="ns2:Fecha_Actualizacion" minOccurs="0"/>
                <xsd:element ref="ns2:Grupos_de_Proceso" minOccurs="0"/>
                <xsd:element ref="ns2:Procesos_SGI" minOccurs="0"/>
                <xsd:element ref="ns2:Dependencia_Nivel_Superior" minOccurs="0"/>
                <xsd:element ref="ns2:Ano_x0020_Documento" minOccurs="0"/>
                <xsd:element ref="ns2:_dlc_DocId" minOccurs="0"/>
                <xsd:element ref="ns2:_dlc_DocIdUrl" minOccurs="0"/>
                <xsd:element ref="ns2:_dlc_DocIdPersistId" minOccurs="0"/>
                <xsd:element ref="ns1:SeoMetaDescription" minOccurs="0"/>
                <xsd:element ref="ns3:_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9"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Descripción_x0020_Documento" ma:index="8" nillable="true" ma:displayName="Epigrafe" ma:description="Síntesis del objeto del documento." ma:internalName="Descripci_x00f3_n_x0020_Documento">
      <xsd:simpleType>
        <xsd:restriction base="dms:Note"/>
      </xsd:simpleType>
    </xsd:element>
    <xsd:element name="Tipo_x0020_Documental" ma:index="9" nillable="true" ma:displayName="Tipo Documental" ma:description="Seleccione el tipo documental que corresponde al documento publicado.  Con la información de éste campo, el motor de búsqueda le mostrará al usuario la opción de filtrar, ordenar y agrupar." ma:format="Dropdown" ma:internalName="Tipo_x0020_Documental">
      <xsd:simpleType>
        <xsd:restriction base="dms:Choice">
          <xsd:enumeration value="Acta audiencia"/>
          <xsd:enumeration value="Actas"/>
          <xsd:enumeration value="Actas de Conciliación"/>
          <xsd:enumeration value="Acuerdo"/>
          <xsd:enumeration value="Auto"/>
          <xsd:enumeration value="Aviso"/>
          <xsd:enumeration value="Cartilla"/>
          <xsd:enumeration value="Certificación"/>
          <xsd:enumeration value="Circular Básica Jurídica"/>
          <xsd:enumeration value="Circular Externa"/>
          <xsd:enumeration value="Circular Interna"/>
          <xsd:enumeration value="Circulares"/>
          <xsd:enumeration value="Citación"/>
          <xsd:enumeration value="Conceptos Contables"/>
          <xsd:enumeration value="Conceptos Jurídicos"/>
          <xsd:enumeration value="Constancia"/>
          <xsd:enumeration value="Constitución Política de Colombia"/>
          <xsd:enumeration value="Credencial"/>
          <xsd:enumeration value="Cumplido"/>
          <xsd:enumeration value="Decretos"/>
          <xsd:enumeration value="Despacho Comisorio"/>
          <xsd:enumeration value="Documento"/>
          <xsd:enumeration value="Documento Caracterización de Proceso SGI"/>
          <xsd:enumeration value="Documento de Apoyo SGI"/>
          <xsd:enumeration value="Edicto"/>
          <xsd:enumeration value="Ejecución de Ingresos"/>
          <xsd:enumeration value="Encuesta"/>
          <xsd:enumeration value="Estado"/>
          <xsd:enumeration value="Exhorto"/>
          <xsd:enumeration value="Formato"/>
          <xsd:enumeration value="Guía"/>
          <xsd:enumeration value="Indicadores"/>
          <xsd:enumeration value="Informe"/>
          <xsd:enumeration value="Informes Anuales"/>
          <xsd:enumeration value="Instructivo"/>
          <xsd:enumeration value="Leyes"/>
          <xsd:enumeration value="Lista"/>
          <xsd:enumeration value="Matriz despliegue de Objetivos"/>
          <xsd:enumeration value="Medidas Cautelares"/>
          <xsd:enumeration value="Memorando"/>
          <xsd:enumeration value="Notificación"/>
          <xsd:enumeration value="Oficio"/>
          <xsd:enumeration value="Página Web"/>
          <xsd:enumeration value="Plan de Acción Institucional"/>
          <xsd:enumeration value="Presupuesto de Ingresos"/>
          <xsd:enumeration value="Proyectos de Normatividad"/>
          <xsd:enumeration value="Publicación"/>
          <xsd:enumeration value="Requerimiento"/>
          <xsd:enumeration value="Resoluciones"/>
          <xsd:enumeration value="Sentencia"/>
          <xsd:enumeration value="Sistema de Gestión Integrado"/>
          <xsd:enumeration value="Traslado"/>
        </xsd:restriction>
      </xsd:simpleType>
    </xsd:element>
    <xsd:element name="Fecha" ma:index="10" ma:displayName="Fecha" ma:description="Este campo contiene la fecha de expedición del documento" ma:format="DateOnly" ma:internalName="Fecha">
      <xsd:simpleType>
        <xsd:restriction base="dms:DateTime"/>
      </xsd:simpleType>
    </xsd:element>
    <xsd:element name="Fecha_Actualizacion" ma:index="11" nillable="true" ma:displayName="Fecha_Actualizacion" ma:default="[today]" ma:description="Esta columna incorpora la fecha de la última modificación realizada al documento por la oficina Asesora de Planeación." ma:format="DateOnly" ma:internalName="Fecha_Actualizacion">
      <xsd:simpleType>
        <xsd:restriction base="dms:DateTime"/>
      </xsd:simpleType>
    </xsd:element>
    <xsd:element name="Grupos_de_Proceso" ma:index="12" nillable="true" ma:displayName="Grupos_de_Proceso" ma:description="Esta columna contiene los Grupos de Proceso asociados al sistema de Gestión Integral de la entidad." ma:format="Dropdown" ma:internalName="Grupos_de_Proceso">
      <xsd:simpleType>
        <xsd:restriction base="dms:Choice">
          <xsd:enumeration value="Procesos de Direccionamiento"/>
          <xsd:enumeration value="Procesos Misionales"/>
          <xsd:enumeration value="Procesos de Apoyo"/>
          <xsd:enumeration value="Seguimiento"/>
        </xsd:restriction>
      </xsd:simpleType>
    </xsd:element>
    <xsd:element name="Procesos_SGI" ma:index="13" nillable="true" ma:displayName="Procesos_SGI" ma:default="Proceso Direccionamiento - Gestión Estratégica" ma:format="Dropdown" ma:internalName="Procesos_SGI">
      <xsd:simpleType>
        <xsd:restriction base="dms:Choice">
          <xsd:enumeration value="Proceso Direccionamiento - Gestión Estratégica"/>
          <xsd:enumeration value="Procesos Direccionamiento - Gestión Judicial"/>
          <xsd:enumeration value="Procesos Direccionamiento - Gestión Integral"/>
          <xsd:enumeration value="Procesos Direccionamiento - Gestión de Comunicaciones"/>
          <xsd:enumeration value="Procesos Misionales - Gestión de Información Empresarial"/>
          <xsd:enumeration value="Procesos Misionales - Análisis económico y de Riesgos"/>
          <xsd:enumeration value="Procesos Misionales - Análisis Financiero y Contable"/>
          <xsd:enumeration value="Procesos Misionales - Actuaciones y autorizaciones Administrativas"/>
          <xsd:enumeration value="Procesos Misionales - Investigaciones Administrativas"/>
          <xsd:enumeration value="Procesos Misionales - Régimen Cambiario"/>
          <xsd:enumeration value="Procesos Misionales - Recuperación Empresarial"/>
          <xsd:enumeration value="Procesos Misionales - Liquidación Judicial"/>
          <xsd:enumeration value="Procesos Misionales - Intervención"/>
          <xsd:enumeration value="Procesos Misionales - Procesos Especiales"/>
          <xsd:enumeration value="Procesos Misionales - Procesos Societarios"/>
          <xsd:enumeration value="Procesos Misionales - Conciliación y Arbitramiento"/>
          <xsd:enumeration value="Procesos de Apoyo - Gestión Contractual"/>
          <xsd:enumeration value="Procesos de Apoyo - Gestión Documental"/>
          <xsd:enumeration value="Procesos de Apoyo - Gestión Financiera y Contable"/>
          <xsd:enumeration value="Procesos de Apoyo - Gestión de Infraestructura y Tecnologías de Información"/>
          <xsd:enumeration value="Procesos de Apoyo - Gestión del Talento Humano"/>
          <xsd:enumeration value="Procesos de Apoyo - Atención al ciudadano"/>
          <xsd:enumeration value="Procesos de Apoyo - Gestión de Infraestructura Física"/>
          <xsd:enumeration value="Procesos de Apoyo - Gestión de Apoyo Judicial"/>
          <xsd:enumeration value="Procesos de Seguimiento - Evaluación y Control"/>
          <xsd:enumeration value="Procesos de Seguimiento - Control Disciplinario"/>
        </xsd:restriction>
      </xsd:simpleType>
    </xsd:element>
    <xsd:element name="Dependencia_Nivel_Superior" ma:index="14" nillable="true" ma:displayName="Dependencia_Nivel_Superior" ma:format="Dropdown" ma:internalName="Dependencia_Nivel_Superior">
      <xsd:simpleType>
        <xsd:restriction base="dms:Choice">
          <xsd:enumeration value="Despacho Superintendente de Sociedades"/>
          <xsd:enumeration value="Delegatura para Procedimientos de Insolvencia"/>
          <xsd:enumeration value="Delegatura para Procedimientos Mercantiles"/>
          <xsd:enumeration value="Delegatura Inspección, Vigilancia y Control"/>
          <xsd:enumeration value="Delegatura Asuntos Económicos y Contables"/>
          <xsd:enumeration value="Secretaría General"/>
        </xsd:restriction>
      </xsd:simpleType>
    </xsd:element>
    <xsd:element name="Ano_x0020_Documento" ma:index="15" nillable="true" ma:displayName="Año Documento" ma:description="Digite el año que corresponde al Campo &quot;Fecha&quot;.  Este dato permitirá al usuario filtrar, ordenar y agrupar los archivos por año de publicación." ma:internalName="Ano_x0020_Documento">
      <xsd:simpleType>
        <xsd:restriction base="dms:Text">
          <xsd:maxLength value="255"/>
        </xsd:restriction>
      </xsd:simpleType>
    </xsd:element>
    <xsd:element name="_dlc_DocId" ma:index="16" nillable="true" ma:displayName="Valor de Id. de documento" ma:description="El valor del identificador de documento asignado a este elemento." ma:internalName="_dlc_DocId" ma:readOnly="true">
      <xsd:simpleType>
        <xsd:restriction base="dms:Text"/>
      </xsd:simpleType>
    </xsd:element>
    <xsd:element name="_dlc_DocIdUrl" ma:index="17"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0" nillable="true" ma:displayName="Versión"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rocesos_SGI xmlns="0948c079-19c9-4a36-bb7d-d65ca794eba7">Procesos Misionales - Liquidación Judicial</Procesos_SGI>
    <_Version xmlns="http://schemas.microsoft.com/sharepoint/v3/fields">1</_Version>
    <Fecha xmlns="0948c079-19c9-4a36-bb7d-d65ca794eba7">2021-01-31T05:00:00+00:00</Fecha>
    <Fecha_Actualizacion xmlns="0948c079-19c9-4a36-bb7d-d65ca794eba7">2021-01-31T05:00:00+00:00</Fecha_Actualizacion>
    <Dependencia_Nivel_Superior xmlns="0948c079-19c9-4a36-bb7d-d65ca794eba7">Delegatura para Procedimientos de Insolvencia</Dependencia_Nivel_Superior>
    <Ano_x0020_Documento xmlns="0948c079-19c9-4a36-bb7d-d65ca794eba7">2021</Ano_x0020_Documento>
    <Descripción_x0020_Documento xmlns="0948c079-19c9-4a36-bb7d-d65ca794eba7" xsi:nil="true"/>
    <Tipo_x0020_Documental xmlns="0948c079-19c9-4a36-bb7d-d65ca794eba7">Indicadores</Tipo_x0020_Documental>
    <SeoMetaDescription xmlns="http://schemas.microsoft.com/sharepoint/v3" xsi:nil="true"/>
    <Grupos_de_Proceso xmlns="0948c079-19c9-4a36-bb7d-d65ca794eba7">Procesos Misionales</Grupos_de_Proceso>
    <_dlc_DocId xmlns="0948c079-19c9-4a36-bb7d-d65ca794eba7">NV5X2DCNMZXR-1675502055-126</_dlc_DocId>
    <_dlc_DocIdUrl xmlns="0948c079-19c9-4a36-bb7d-d65ca794eba7">
      <Url>https://www.supersociedades.gov.co/nuestra_entidad/Planeacion/_layouts/15/DocIdRedir.aspx?ID=NV5X2DCNMZXR-1675502055-126</Url>
      <Description>NV5X2DCNMZXR-1675502055-126</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0A295C7-431A-4C10-B807-7B91B5036997}">
  <ds:schemaRefs>
    <ds:schemaRef ds:uri="http://schemas.microsoft.com/sharepoint/v3/contenttype/forms"/>
  </ds:schemaRefs>
</ds:datastoreItem>
</file>

<file path=customXml/itemProps2.xml><?xml version="1.0" encoding="utf-8"?>
<ds:datastoreItem xmlns:ds="http://schemas.openxmlformats.org/officeDocument/2006/customXml" ds:itemID="{BDC6035C-28E1-4562-AB18-737C2E5133AB}">
  <ds:schemaRefs>
    <ds:schemaRef ds:uri="http://schemas.microsoft.com/office/2006/metadata/longProperties"/>
  </ds:schemaRefs>
</ds:datastoreItem>
</file>

<file path=customXml/itemProps3.xml><?xml version="1.0" encoding="utf-8"?>
<ds:datastoreItem xmlns:ds="http://schemas.openxmlformats.org/officeDocument/2006/customXml" ds:itemID="{CC21B117-6A42-4D08-9CB8-12D0905CCA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948c079-19c9-4a36-bb7d-d65ca794eba7"/>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2EE043B-05CD-419D-BEB8-7C4469F7FFFB}">
  <ds:schemaRefs>
    <ds:schemaRef ds:uri="http://purl.org/dc/elements/1.1/"/>
    <ds:schemaRef ds:uri="http://schemas.microsoft.com/office/2006/metadata/properties"/>
    <ds:schemaRef ds:uri="0948c079-19c9-4a36-bb7d-d65ca794eba7"/>
    <ds:schemaRef ds:uri="http://schemas.microsoft.com/sharepoint/v3"/>
    <ds:schemaRef ds:uri="http://purl.org/dc/terms/"/>
    <ds:schemaRef ds:uri="http://schemas.microsoft.com/office/2006/documentManagement/types"/>
    <ds:schemaRef ds:uri="http://schemas.microsoft.com/sharepoint/v3/field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5.xml><?xml version="1.0" encoding="utf-8"?>
<ds:datastoreItem xmlns:ds="http://schemas.openxmlformats.org/officeDocument/2006/customXml" ds:itemID="{29021396-B3AA-4463-B94F-BAB9B63FEF1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Toma Posesion </vt:lpstr>
      <vt:lpstr>Registro Toma Poses </vt:lpstr>
      <vt:lpstr>Oport Termin Proc</vt:lpstr>
      <vt:lpstr>Regis Opor Term Pro</vt:lpstr>
      <vt:lpstr>Eficacia en la atención solicit</vt:lpstr>
      <vt:lpstr>Registro Eficacia en la Atenció</vt:lpstr>
      <vt:lpstr>Procesos terminados</vt:lpstr>
      <vt:lpstr>Registro Procesos Terminados</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Indicadores depl proceso Liquidación Judicial</dc:title>
  <dc:creator>hoslanders</dc:creator>
  <cp:lastModifiedBy>Neila Patricia Caceres Vargas</cp:lastModifiedBy>
  <cp:lastPrinted>2014-10-10T12:56:08Z</cp:lastPrinted>
  <dcterms:created xsi:type="dcterms:W3CDTF">2012-02-20T19:54:14Z</dcterms:created>
  <dcterms:modified xsi:type="dcterms:W3CDTF">2021-12-23T14:50:39Z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onOverlay">
    <vt:lpwstr/>
  </property>
  <property fmtid="{D5CDD505-2E9C-101B-9397-08002B2CF9AE}" pid="3" name="ContentTypeId">
    <vt:lpwstr>0x010100CE682262D723D64E92DA5CB066788C9D0079F3069310962945A0739C4ECC6616F5</vt:lpwstr>
  </property>
  <property fmtid="{D5CDD505-2E9C-101B-9397-08002B2CF9AE}" pid="4" name="Comentarios">
    <vt:lpwstr/>
  </property>
  <property fmtid="{D5CDD505-2E9C-101B-9397-08002B2CF9AE}" pid="5" name="Fase">
    <vt:lpwstr>a. Ficha Téncnica</vt:lpwstr>
  </property>
  <property fmtid="{D5CDD505-2E9C-101B-9397-08002B2CF9AE}" pid="6" name="eDOCS AutoSave">
    <vt:lpwstr/>
  </property>
  <property fmtid="{D5CDD505-2E9C-101B-9397-08002B2CF9AE}" pid="7" name="_dlc_DocId">
    <vt:lpwstr>NV5X2DCNMZXR-1136287043-3926</vt:lpwstr>
  </property>
  <property fmtid="{D5CDD505-2E9C-101B-9397-08002B2CF9AE}" pid="8" name="_dlc_DocIdItemGuid">
    <vt:lpwstr>44ddecab-c6a2-4ff3-b4b9-639215ee0c87</vt:lpwstr>
  </property>
  <property fmtid="{D5CDD505-2E9C-101B-9397-08002B2CF9AE}" pid="9" name="_dlc_DocIdUrl">
    <vt:lpwstr>https://www.supersociedades.gov.co/sgi/_layouts/15/DocIdRedir.aspx?ID=NV5X2DCNMZXR-1136287043-3926, NV5X2DCNMZXR-1136287043-3926</vt:lpwstr>
  </property>
  <property fmtid="{D5CDD505-2E9C-101B-9397-08002B2CF9AE}" pid="10" name="Version_Documento">
    <vt:lpwstr>4.00000000000000</vt:lpwstr>
  </property>
  <property fmtid="{D5CDD505-2E9C-101B-9397-08002B2CF9AE}" pid="11" name="Tipo Documental SGI">
    <vt:lpwstr>Formato</vt:lpwstr>
  </property>
</Properties>
</file>